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<sst xmlns="http://schemas.openxmlformats.org/spreadsheetml/2006/main" count="217" uniqueCount="133">
  <si>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</si>
  <si>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</si>
  <si>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</si>
  <si>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</si>
  <si>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</si>
  <si>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</si>
  <si>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</si>
  <si>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</si>
  <si>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</si>
  <si>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</si>
  <si>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</si>
  <si>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</si>
  <si>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</si>
  <si>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TEUTO</t>
  </si>
  <si>
    <t>LOTE 1</t>
  </si>
  <si>
    <t>COMP</t>
  </si>
  <si>
    <t>PRATI</t>
  </si>
  <si>
    <t>AMP</t>
  </si>
  <si>
    <t>HIPOLABOR</t>
  </si>
  <si>
    <t>FRASCO C/ 100ML</t>
  </si>
  <si>
    <t>CAPS</t>
  </si>
  <si>
    <t>F/A</t>
  </si>
  <si>
    <t>BELFAR</t>
  </si>
  <si>
    <t>FARMACE</t>
  </si>
  <si>
    <t>FRASCO C/ 30ML</t>
  </si>
  <si>
    <t>HYPOFARMA</t>
  </si>
  <si>
    <t>ARISTON</t>
  </si>
  <si>
    <t>ENV</t>
  </si>
  <si>
    <t>LOTE 2</t>
  </si>
  <si>
    <t>PROCESSO ADMINISTRATIVO PMM 24.229/2013 e FMHM nº 216/2013</t>
  </si>
  <si>
    <r>
      <t xml:space="preserve">PREGÃO PRESENCIAL </t>
    </r>
    <r>
      <rPr>
        <b/>
        <sz val="5"/>
        <rFont val="Arial"/>
        <family val="2"/>
      </rPr>
      <t>PMM Nº 077/2013</t>
    </r>
  </si>
  <si>
    <r>
      <t xml:space="preserve">OBJETO: </t>
    </r>
    <r>
      <rPr>
        <b/>
        <sz val="5"/>
        <rFont val="Arial"/>
        <family val="2"/>
      </rPr>
      <t>AQUISIÇÃO DE MEDICAMENTOS COMUNS E CONTROLADOS PARA ATENDER AS NECESSIDADES DA FUNDAÇÃO MUNICIPAL HOSPITALAR DE MACAÉ E DE SUAS UNIDADES HOSPITALARES (HPM E HPMS)</t>
    </r>
  </si>
  <si>
    <r>
      <t>INÍCIO:</t>
    </r>
    <r>
      <rPr>
        <b/>
        <sz val="5"/>
        <rFont val="Arial"/>
        <family val="2"/>
      </rPr>
      <t xml:space="preserve"> 09/05/2014</t>
    </r>
  </si>
  <si>
    <r>
      <t>TÉRMINO:</t>
    </r>
    <r>
      <rPr>
        <b/>
        <sz val="5"/>
        <rFont val="Arial"/>
        <family val="2"/>
      </rPr>
      <t xml:space="preserve"> 08/05/2015</t>
    </r>
  </si>
  <si>
    <t>ACETILCISTEÍNA 200MG ENVELOPE</t>
  </si>
  <si>
    <t>ACICLOVIR CREME TUBO 10G</t>
  </si>
  <si>
    <t>BISN C/10G</t>
  </si>
  <si>
    <t>GEOLAB</t>
  </si>
  <si>
    <t>AMIDOHIDROXIETÍLICO,CLORETO DE SÓDIO 6%-500ML (PESO MOLECULAR 130/0.4) SISTEMA FECHADO C/ MEMBRANA CICATRIZANTE</t>
  </si>
  <si>
    <t>FR</t>
  </si>
  <si>
    <t>FRESENIUS</t>
  </si>
  <si>
    <t>AMOXICILINA 1G + CLAVULANATO POTÁSSIO 200MG F/A</t>
  </si>
  <si>
    <t>BLAUSIEGEL</t>
  </si>
  <si>
    <t>AMPICILINA + SULBACTAN 3G F/A</t>
  </si>
  <si>
    <t>AB FARMOQUIMICA</t>
  </si>
  <si>
    <t>ANFOTERICINA B 50MG F/A</t>
  </si>
  <si>
    <t>UNIÃO QUIMICA</t>
  </si>
  <si>
    <t>BETAMETASONA ACETATO 3mg + BETAMETASONA FOSFATO DISSÓDICO 3mg 1 ML AMPOLA</t>
  </si>
  <si>
    <t>BROMOPRIDA 10MG-2ML AMPOLA</t>
  </si>
  <si>
    <t>WASSER FARMA</t>
  </si>
  <si>
    <t>BUPIVACAÍNA 0,5%- 20ML C/VASO F/A</t>
  </si>
  <si>
    <t>CAPTOPRIL 25MG COMPRIMIDO</t>
  </si>
  <si>
    <t>CEFTAZIDIMA 1G IM/IV F/A</t>
  </si>
  <si>
    <t>CEFUROXIMA SÓDICA 750MG IM/IV F/A</t>
  </si>
  <si>
    <t>CIANOCOBALAMINA (HIDROXOCOBALAMINA) VIT B12 5000MCG/2ML</t>
  </si>
  <si>
    <t>BUNKER</t>
  </si>
  <si>
    <t>CIPROFLOXACINA 3MG/ML SOL. OFTÁLMICA 5ML</t>
  </si>
  <si>
    <t>FRASCO C/ 5ML</t>
  </si>
  <si>
    <t>GERMED</t>
  </si>
  <si>
    <t>CLINDAMICINA CLORIDRATO 300MG CAPSULA</t>
  </si>
  <si>
    <t>CLINDAMICINA, FOSFATO 600MG/4ML AMPOLA</t>
  </si>
  <si>
    <t>DEXAMETASONA 4MG COMPRIMIDO</t>
  </si>
  <si>
    <t>DICLOFENACO DE POTÁSSIO 50MG COMPRIMIDO</t>
  </si>
  <si>
    <t>CIMED</t>
  </si>
  <si>
    <t>ESCINA SODICO+SALICILATO DE DIETILAMINA 30G TUBO</t>
  </si>
  <si>
    <t>TUBO C/30G</t>
  </si>
  <si>
    <t>BIOLAB</t>
  </si>
  <si>
    <t>ESTREPTOQUINASE 1.500.000UI F/A</t>
  </si>
  <si>
    <t>BOEHRINGER</t>
  </si>
  <si>
    <t>FILGRASTIM 300MCG-1ML F/A</t>
  </si>
  <si>
    <t>FITOMENADIONA (VIT K) 10MG/ML-1ML AMPOLA IV</t>
  </si>
  <si>
    <t>GENTAMICINA, SULFATO 20MG-1ML AMPOLA</t>
  </si>
  <si>
    <t>NOVAFARMA</t>
  </si>
  <si>
    <t>GENTAMICINA, SULFATO 80MG-2ML AMPOLA</t>
  </si>
  <si>
    <t>GLICOSE HIPERTÔNICA 25%-10ML AMPOLA</t>
  </si>
  <si>
    <t>GLICOSE HIPERTÔNICA 50%-10ML AMPOLA</t>
  </si>
  <si>
    <t>ISOFARMA</t>
  </si>
  <si>
    <t>GLICOSE ISOTÔNICA 10%- 250ML SISTEMA FECHADO C/ MEMBRANA CICATRIZANTE</t>
  </si>
  <si>
    <t>BOLSA</t>
  </si>
  <si>
    <t>SANOBIOL</t>
  </si>
  <si>
    <t>GLICOSE ISOTÔNICA 10%- 500ML SISTEMA FECHADO C/ MEMBRANA CICATRIZANTE</t>
  </si>
  <si>
    <t>HIPOCLORITO DE SÓDIO 2.5% DE CLORO ATIVO (25.000ppm) GALÃO 5 L</t>
  </si>
  <si>
    <t>GALÃO</t>
  </si>
  <si>
    <t>WIRATH</t>
  </si>
  <si>
    <t>IMUNOGLOBULINA HUMANA 5.0g/100ml EV F/A + DILUENTE</t>
  </si>
  <si>
    <t>GRIFOLS</t>
  </si>
  <si>
    <t>LIDOCAÍNA 2%-20ML 20MG/ML COM VASO F/A</t>
  </si>
  <si>
    <t>MEDROXIPROGESTERONA ACETATO 150MG/ML-1ml IM</t>
  </si>
  <si>
    <t>METFORMINA, CLORIDRATO 500MG COMPRIMIDO</t>
  </si>
  <si>
    <t>METILPREDNISOLONA, SUCCINATO SÓDICO 500MG + DILUENTE F/A</t>
  </si>
  <si>
    <t>METRONIDAZOL 250MG COMPRIMIDO</t>
  </si>
  <si>
    <t>N-BUTILESCOPOLAMINA + DIPIRONA 10MG+250MG</t>
  </si>
  <si>
    <t>N-BUTILESCOPOLAMINA 20MG-1ML AMPOLA</t>
  </si>
  <si>
    <t>NISTATINA 100.000UI/ML-30ML SOL. ORAL</t>
  </si>
  <si>
    <t>NORFLOXACINA 400MG COMPRIMIDO</t>
  </si>
  <si>
    <t>MED QUIMICA</t>
  </si>
  <si>
    <t>OCTREOTIDA 0,1MG/ML AMPOLA 1ML</t>
  </si>
  <si>
    <t>TKS</t>
  </si>
  <si>
    <t>OMEPRAZOL 20MG CAPSULA</t>
  </si>
  <si>
    <t>PENICILINA G BENZATINA 1.200.000UI F/A</t>
  </si>
  <si>
    <t>PREDNISOLONA, FOSFATO SÓDICO 1MG/ML SOL.ORAL FRASCO 100ML</t>
  </si>
  <si>
    <t>PREDNISONA 5MG COMPRIMIDO</t>
  </si>
  <si>
    <t>PROPATILNITRATO 10 MG COMPRIMIDO</t>
  </si>
  <si>
    <t>FARMOQUIMICA</t>
  </si>
  <si>
    <t>RANITIDINA 150MG COMPRIMIDO</t>
  </si>
  <si>
    <t>SÓDIO, CLORETO 20%-10ML AMPOLA PLÁSTICA</t>
  </si>
  <si>
    <t>SÓDIO, CLORETO 0,9%- 100ML SISTEMA FECHADO C/ MEMBRANA CICATRIZANTE</t>
  </si>
  <si>
    <t>SÓDIO, CLORETO 0,9%- 250ML SISTEMA FECHADO C/ MEMBRANA CICATRIZANTE</t>
  </si>
  <si>
    <t>SÓDIO, CLORETO 0,9%- 500ML SISTEMA FECHADO C/ MEMBRANA CICATRIZANTE</t>
  </si>
  <si>
    <t>SÓDIO, CLORETO 0,9%- 50ML SISTEMA FECHADO C/ MEMBRANA CICATRIZANTE</t>
  </si>
  <si>
    <t>SÓDIO, CLORETO 0,9%- 10ML AMPOLA PLASTICA</t>
  </si>
  <si>
    <t>SÓDIO, CLORETO 10%-10ML AMPOLA PLÁSTICA</t>
  </si>
  <si>
    <t>SULFADIAZINA DE PRATA 1% 50G</t>
  </si>
  <si>
    <t>BISNAGA C/50G</t>
  </si>
  <si>
    <t>SUXAMÊTONIO 100-5ML</t>
  </si>
  <si>
    <t>TENOXICAM 20MG COMPRIMIDO</t>
  </si>
  <si>
    <t>TENOXICAM 20MG-2ML F/A</t>
  </si>
  <si>
    <t>EUROFARMA</t>
  </si>
  <si>
    <t>TOBRAMICINA COLIRIO 3MG-5ML FRASCO</t>
  </si>
  <si>
    <t>VANCOMICINA 500MG F/A</t>
  </si>
  <si>
    <t>VARFARINA 5MG COMPRIMIDO</t>
  </si>
  <si>
    <t>VASILINA SOLIDA 500G POTE</t>
  </si>
  <si>
    <t>POTE C/ 500G</t>
  </si>
  <si>
    <t>VICPHARMA</t>
  </si>
  <si>
    <t>VERAPAMIL 80MG COMPRIMIDO</t>
  </si>
  <si>
    <t>FENTANILA, CITRATO 0,050MG/ML- 2ML AMP S/CONSERVANTES</t>
  </si>
  <si>
    <t>PROPOFOL 10MG/ML-20ML F/A</t>
  </si>
  <si>
    <t>CLARIS</t>
  </si>
  <si>
    <r>
      <t xml:space="preserve">VALOR ESTIMATIVO: </t>
    </r>
    <r>
      <rPr>
        <b/>
        <sz val="5"/>
        <rFont val="Arial"/>
        <family val="2"/>
      </rPr>
      <t>R$ 1.391.897,82 (um milhão trezentos e noventa e um mil oitocentos e noventa e sete reais e oitenta e dois centavos)</t>
    </r>
  </si>
  <si>
    <r>
      <t xml:space="preserve">EMPRESA DETENTORA DO REGISTRO: </t>
    </r>
    <r>
      <rPr>
        <b/>
        <sz val="5"/>
        <rFont val="Arial"/>
        <family val="2"/>
      </rPr>
      <t>MERRIAM FARMA COMERCIO DE PRODUTOS FARMACEUTICOS EIRELLI</t>
    </r>
  </si>
  <si>
    <r>
      <t xml:space="preserve">CNPJ </t>
    </r>
    <r>
      <rPr>
        <b/>
        <sz val="5"/>
        <rFont val="Arial"/>
        <family val="2"/>
      </rPr>
      <t>Nº 05.896.551/0001-07</t>
    </r>
  </si>
  <si>
    <t>Nº  037 / 2014</t>
  </si>
  <si>
    <t>EXTRATO DE ATA DE REGISTRO DE PREÇOS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</si>
</sst>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80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2" fontId="3" fillId="0" borderId="10" xfId="48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40" fillId="0" borderId="10" xfId="4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273</xdr:row>
      <xdr:rowOff>0</xdr:rowOff>
    </xdr:from>
    <xdr:to>
      <xdr:col>1</xdr:col>
      <xdr:colOff>9525</xdr:colOff>
      <xdr:row>273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88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273</xdr:row>
      <xdr:rowOff>0</xdr:rowOff>
    </xdr:from>
    <xdr:to>
      <xdr:col>1</xdr:col>
      <xdr:colOff>9525</xdr:colOff>
      <xdr:row>273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88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70" zoomScaleNormal="170" zoomScaleSheetLayoutView="210"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28125" style="0" customWidth="1"/>
    <col min="6" max="6" width="9.421875" style="0" customWidth="1"/>
    <col min="7" max="7" width="11.28125" style="0" customWidth="1"/>
    <col min="9" max="9" width="10.421875" style="0" bestFit="1" customWidth="1"/>
  </cols>
  <sheetData>
    <row r="1" spans="1:7" ht="12" customHeight="1">
      <c r="A1" s="23" t="s">
        <v>6</v>
      </c>
      <c r="B1" s="23"/>
      <c r="C1" s="23"/>
      <c r="D1" s="23"/>
      <c r="E1" s="23"/>
      <c r="F1" s="23"/>
      <c r="G1" s="23"/>
    </row>
    <row r="2" spans="1:7" ht="12" customHeight="1">
      <c r="A2" s="23" t="s">
        <v>11</v>
      </c>
      <c r="B2" s="23"/>
      <c r="C2" s="23"/>
      <c r="D2" s="23"/>
      <c r="E2" s="23"/>
      <c r="F2" s="23"/>
      <c r="G2" s="23"/>
    </row>
    <row r="3" spans="1:7" ht="12" customHeight="1">
      <c r="A3" s="23" t="s">
        <v>7</v>
      </c>
      <c r="B3" s="23"/>
      <c r="C3" s="23"/>
      <c r="D3" s="23"/>
      <c r="E3" s="23"/>
      <c r="F3" s="23"/>
      <c r="G3" s="23"/>
    </row>
    <row r="4" spans="1:7" ht="12" customHeight="1">
      <c r="A4" s="23" t="s">
        <v>132</v>
      </c>
      <c r="B4" s="23"/>
      <c r="C4" s="23"/>
      <c r="D4" s="23"/>
      <c r="E4" s="23"/>
      <c r="F4" s="23"/>
      <c r="G4" s="23"/>
    </row>
    <row r="5" spans="1:7" ht="12" customHeight="1">
      <c r="A5" s="29" t="s">
        <v>131</v>
      </c>
      <c r="B5" s="29"/>
      <c r="C5" s="29"/>
      <c r="D5" s="29"/>
      <c r="E5" s="29"/>
      <c r="F5" s="29"/>
      <c r="G5" s="29"/>
    </row>
    <row r="6" spans="1:7" ht="12" customHeight="1">
      <c r="A6" s="24" t="s">
        <v>8</v>
      </c>
      <c r="B6" s="24"/>
      <c r="C6" s="24"/>
      <c r="D6" s="24"/>
      <c r="E6" s="24"/>
      <c r="F6" s="24"/>
      <c r="G6" s="24"/>
    </row>
    <row r="7" spans="1:7" ht="10.5" customHeight="1">
      <c r="A7" s="30" t="s">
        <v>129</v>
      </c>
      <c r="B7" s="31"/>
      <c r="C7" s="31"/>
      <c r="D7" s="31"/>
      <c r="E7" s="31"/>
      <c r="F7" s="31"/>
      <c r="G7" s="32"/>
    </row>
    <row r="8" spans="1:7" ht="12" customHeight="1">
      <c r="A8" s="24" t="s">
        <v>130</v>
      </c>
      <c r="B8" s="24"/>
      <c r="C8" s="24"/>
      <c r="D8" s="24"/>
      <c r="E8" s="24"/>
      <c r="F8" s="24"/>
      <c r="G8" s="24"/>
    </row>
    <row r="9" spans="1:7" ht="12" customHeight="1">
      <c r="A9" s="24" t="s">
        <v>29</v>
      </c>
      <c r="B9" s="24"/>
      <c r="C9" s="24"/>
      <c r="D9" s="24"/>
      <c r="E9" s="24"/>
      <c r="F9" s="24"/>
      <c r="G9" s="24"/>
    </row>
    <row r="10" spans="1:7" ht="12" customHeight="1">
      <c r="A10" s="24" t="s">
        <v>30</v>
      </c>
      <c r="B10" s="24"/>
      <c r="C10" s="24"/>
      <c r="D10" s="24"/>
      <c r="E10" s="24"/>
      <c r="F10" s="24"/>
      <c r="G10" s="24"/>
    </row>
    <row r="11" spans="1:7" ht="19.5" customHeight="1">
      <c r="A11" s="25" t="s">
        <v>31</v>
      </c>
      <c r="B11" s="25"/>
      <c r="C11" s="25"/>
      <c r="D11" s="25"/>
      <c r="E11" s="25"/>
      <c r="F11" s="25"/>
      <c r="G11" s="25"/>
    </row>
    <row r="12" spans="1:7" ht="12" customHeight="1">
      <c r="A12" s="24" t="s">
        <v>9</v>
      </c>
      <c r="B12" s="24"/>
      <c r="C12" s="24"/>
      <c r="D12" s="24"/>
      <c r="E12" s="24"/>
      <c r="F12" s="24"/>
      <c r="G12" s="24"/>
    </row>
    <row r="13" spans="1:7" ht="12" customHeight="1">
      <c r="A13" s="24" t="s">
        <v>32</v>
      </c>
      <c r="B13" s="24"/>
      <c r="C13" s="24"/>
      <c r="D13" s="24"/>
      <c r="E13" s="24"/>
      <c r="F13" s="24"/>
      <c r="G13" s="24"/>
    </row>
    <row r="14" spans="1:7" ht="12" customHeight="1">
      <c r="A14" s="24" t="s">
        <v>33</v>
      </c>
      <c r="B14" s="24"/>
      <c r="C14" s="24"/>
      <c r="D14" s="24"/>
      <c r="E14" s="24"/>
      <c r="F14" s="24"/>
      <c r="G14" s="24"/>
    </row>
    <row r="15" spans="1:7" ht="21.75" customHeight="1">
      <c r="A15" s="33" t="s">
        <v>128</v>
      </c>
      <c r="B15" s="25"/>
      <c r="C15" s="25"/>
      <c r="D15" s="25"/>
      <c r="E15" s="25"/>
      <c r="F15" s="25"/>
      <c r="G15" s="25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7" customFormat="1" ht="8.25">
      <c r="A17" s="9"/>
      <c r="B17" s="9" t="s">
        <v>14</v>
      </c>
      <c r="C17" s="10"/>
      <c r="D17" s="9"/>
      <c r="E17" s="10"/>
      <c r="F17" s="11"/>
      <c r="G17" s="12"/>
    </row>
    <row r="18" spans="1:7" s="7" customFormat="1" ht="16.5">
      <c r="A18" s="14">
        <v>3</v>
      </c>
      <c r="B18" s="18" t="s">
        <v>34</v>
      </c>
      <c r="C18" s="5" t="s">
        <v>27</v>
      </c>
      <c r="D18" s="19">
        <v>1600</v>
      </c>
      <c r="E18" s="5" t="s">
        <v>16</v>
      </c>
      <c r="F18" s="20">
        <v>0.39</v>
      </c>
      <c r="G18" s="21">
        <f>F18*D18</f>
        <v>624</v>
      </c>
    </row>
    <row r="19" spans="1:7" s="7" customFormat="1" ht="16.5">
      <c r="A19" s="14">
        <v>7</v>
      </c>
      <c r="B19" s="18" t="s">
        <v>35</v>
      </c>
      <c r="C19" s="5" t="s">
        <v>36</v>
      </c>
      <c r="D19" s="5">
        <v>100</v>
      </c>
      <c r="E19" s="5" t="s">
        <v>37</v>
      </c>
      <c r="F19" s="20">
        <v>1.9</v>
      </c>
      <c r="G19" s="21">
        <f aca="true" t="shared" si="0" ref="G19:G75">F19*D19</f>
        <v>190</v>
      </c>
    </row>
    <row r="20" spans="1:9" s="7" customFormat="1" ht="41.25">
      <c r="A20" s="14">
        <v>34</v>
      </c>
      <c r="B20" s="18" t="s">
        <v>38</v>
      </c>
      <c r="C20" s="5" t="s">
        <v>39</v>
      </c>
      <c r="D20" s="19">
        <v>1440</v>
      </c>
      <c r="E20" s="5" t="s">
        <v>40</v>
      </c>
      <c r="F20" s="20">
        <v>29</v>
      </c>
      <c r="G20" s="21">
        <f t="shared" si="0"/>
        <v>41760</v>
      </c>
      <c r="I20" s="8"/>
    </row>
    <row r="21" spans="1:7" s="7" customFormat="1" ht="24.75">
      <c r="A21" s="14">
        <v>39</v>
      </c>
      <c r="B21" s="18" t="s">
        <v>41</v>
      </c>
      <c r="C21" s="5" t="s">
        <v>21</v>
      </c>
      <c r="D21" s="19">
        <v>15000</v>
      </c>
      <c r="E21" s="5" t="s">
        <v>42</v>
      </c>
      <c r="F21" s="20">
        <v>5.7</v>
      </c>
      <c r="G21" s="21">
        <f t="shared" si="0"/>
        <v>85500</v>
      </c>
    </row>
    <row r="22" spans="1:7" s="7" customFormat="1" ht="24.75">
      <c r="A22" s="14">
        <v>43</v>
      </c>
      <c r="B22" s="18" t="s">
        <v>43</v>
      </c>
      <c r="C22" s="5" t="s">
        <v>21</v>
      </c>
      <c r="D22" s="19">
        <v>3500</v>
      </c>
      <c r="E22" s="5" t="s">
        <v>44</v>
      </c>
      <c r="F22" s="20">
        <v>7.25</v>
      </c>
      <c r="G22" s="21">
        <f t="shared" si="0"/>
        <v>25375</v>
      </c>
    </row>
    <row r="23" spans="1:7" s="7" customFormat="1" ht="16.5">
      <c r="A23" s="14">
        <v>46</v>
      </c>
      <c r="B23" s="18" t="s">
        <v>45</v>
      </c>
      <c r="C23" s="5" t="s">
        <v>21</v>
      </c>
      <c r="D23" s="5">
        <v>480</v>
      </c>
      <c r="E23" s="5" t="s">
        <v>46</v>
      </c>
      <c r="F23" s="20">
        <v>17.8</v>
      </c>
      <c r="G23" s="21">
        <f t="shared" si="0"/>
        <v>8544</v>
      </c>
    </row>
    <row r="24" spans="1:7" s="7" customFormat="1" ht="24.75">
      <c r="A24" s="2">
        <v>60</v>
      </c>
      <c r="B24" s="18" t="s">
        <v>47</v>
      </c>
      <c r="C24" s="5" t="s">
        <v>17</v>
      </c>
      <c r="D24" s="19">
        <v>1800</v>
      </c>
      <c r="E24" s="5" t="s">
        <v>46</v>
      </c>
      <c r="F24" s="20">
        <v>7.25</v>
      </c>
      <c r="G24" s="21">
        <f t="shared" si="0"/>
        <v>13050</v>
      </c>
    </row>
    <row r="25" spans="1:7" s="7" customFormat="1" ht="16.5">
      <c r="A25" s="14">
        <v>67</v>
      </c>
      <c r="B25" s="18" t="s">
        <v>48</v>
      </c>
      <c r="C25" s="5" t="s">
        <v>17</v>
      </c>
      <c r="D25" s="19">
        <v>49000</v>
      </c>
      <c r="E25" s="5" t="s">
        <v>49</v>
      </c>
      <c r="F25" s="20">
        <v>0.65</v>
      </c>
      <c r="G25" s="21">
        <f t="shared" si="0"/>
        <v>31850</v>
      </c>
    </row>
    <row r="26" spans="1:7" s="7" customFormat="1" ht="16.5">
      <c r="A26" s="14">
        <v>70</v>
      </c>
      <c r="B26" s="18" t="s">
        <v>50</v>
      </c>
      <c r="C26" s="5" t="s">
        <v>21</v>
      </c>
      <c r="D26" s="5">
        <v>960</v>
      </c>
      <c r="E26" s="5" t="s">
        <v>46</v>
      </c>
      <c r="F26" s="20">
        <v>11</v>
      </c>
      <c r="G26" s="21">
        <f t="shared" si="0"/>
        <v>10560</v>
      </c>
    </row>
    <row r="27" spans="1:9" s="7" customFormat="1" ht="16.5">
      <c r="A27" s="2">
        <v>76</v>
      </c>
      <c r="B27" s="18" t="s">
        <v>51</v>
      </c>
      <c r="C27" s="5" t="s">
        <v>15</v>
      </c>
      <c r="D27" s="19">
        <v>30000</v>
      </c>
      <c r="E27" s="5" t="s">
        <v>22</v>
      </c>
      <c r="F27" s="20">
        <v>0.015</v>
      </c>
      <c r="G27" s="21">
        <f t="shared" si="0"/>
        <v>450</v>
      </c>
      <c r="I27" s="8"/>
    </row>
    <row r="28" spans="1:7" s="7" customFormat="1" ht="8.25">
      <c r="A28" s="2">
        <v>88</v>
      </c>
      <c r="B28" s="18" t="s">
        <v>52</v>
      </c>
      <c r="C28" s="5" t="s">
        <v>21</v>
      </c>
      <c r="D28" s="5">
        <v>480</v>
      </c>
      <c r="E28" s="5" t="s">
        <v>42</v>
      </c>
      <c r="F28" s="20">
        <v>2.3</v>
      </c>
      <c r="G28" s="21">
        <f t="shared" si="0"/>
        <v>1104</v>
      </c>
    </row>
    <row r="29" spans="1:7" s="7" customFormat="1" ht="24.75">
      <c r="A29" s="14">
        <v>91</v>
      </c>
      <c r="B29" s="18" t="s">
        <v>53</v>
      </c>
      <c r="C29" s="5" t="s">
        <v>21</v>
      </c>
      <c r="D29" s="5">
        <v>250</v>
      </c>
      <c r="E29" s="5" t="s">
        <v>44</v>
      </c>
      <c r="F29" s="20">
        <v>6.22</v>
      </c>
      <c r="G29" s="21">
        <f t="shared" si="0"/>
        <v>1555</v>
      </c>
    </row>
    <row r="30" spans="1:7" s="7" customFormat="1" ht="24.75">
      <c r="A30" s="14">
        <v>95</v>
      </c>
      <c r="B30" s="18" t="s">
        <v>54</v>
      </c>
      <c r="C30" s="5" t="s">
        <v>17</v>
      </c>
      <c r="D30" s="5">
        <v>250</v>
      </c>
      <c r="E30" s="5" t="s">
        <v>55</v>
      </c>
      <c r="F30" s="20">
        <v>2.2</v>
      </c>
      <c r="G30" s="21">
        <f t="shared" si="0"/>
        <v>550</v>
      </c>
    </row>
    <row r="31" spans="1:7" s="7" customFormat="1" ht="24.75">
      <c r="A31" s="14">
        <v>98</v>
      </c>
      <c r="B31" s="18" t="s">
        <v>56</v>
      </c>
      <c r="C31" s="5" t="s">
        <v>57</v>
      </c>
      <c r="D31" s="5">
        <v>30</v>
      </c>
      <c r="E31" s="5" t="s">
        <v>58</v>
      </c>
      <c r="F31" s="20">
        <v>3.45</v>
      </c>
      <c r="G31" s="21">
        <f t="shared" si="0"/>
        <v>103.5</v>
      </c>
    </row>
    <row r="32" spans="1:7" s="7" customFormat="1" ht="16.5">
      <c r="A32" s="2">
        <v>105</v>
      </c>
      <c r="B32" s="18" t="s">
        <v>59</v>
      </c>
      <c r="C32" s="5" t="s">
        <v>20</v>
      </c>
      <c r="D32" s="5">
        <v>480</v>
      </c>
      <c r="E32" s="5" t="s">
        <v>13</v>
      </c>
      <c r="F32" s="20">
        <v>0.85</v>
      </c>
      <c r="G32" s="21">
        <f t="shared" si="0"/>
        <v>408</v>
      </c>
    </row>
    <row r="33" spans="1:7" s="7" customFormat="1" ht="16.5">
      <c r="A33" s="14">
        <v>106</v>
      </c>
      <c r="B33" s="18" t="s">
        <v>60</v>
      </c>
      <c r="C33" s="5" t="s">
        <v>17</v>
      </c>
      <c r="D33" s="19">
        <v>12000</v>
      </c>
      <c r="E33" s="5" t="s">
        <v>18</v>
      </c>
      <c r="F33" s="20">
        <v>1.18</v>
      </c>
      <c r="G33" s="21">
        <f t="shared" si="0"/>
        <v>14160</v>
      </c>
    </row>
    <row r="34" spans="1:9" s="7" customFormat="1" ht="16.5">
      <c r="A34" s="2">
        <v>120</v>
      </c>
      <c r="B34" s="18" t="s">
        <v>61</v>
      </c>
      <c r="C34" s="5" t="s">
        <v>15</v>
      </c>
      <c r="D34" s="19">
        <v>1500</v>
      </c>
      <c r="E34" s="5" t="s">
        <v>13</v>
      </c>
      <c r="F34" s="20">
        <v>0.2</v>
      </c>
      <c r="G34" s="21">
        <f t="shared" si="0"/>
        <v>300</v>
      </c>
      <c r="I34" s="8"/>
    </row>
    <row r="35" spans="1:7" s="7" customFormat="1" ht="16.5">
      <c r="A35" s="14">
        <v>127</v>
      </c>
      <c r="B35" s="18" t="s">
        <v>62</v>
      </c>
      <c r="C35" s="5" t="s">
        <v>15</v>
      </c>
      <c r="D35" s="19">
        <v>2000</v>
      </c>
      <c r="E35" s="5" t="s">
        <v>63</v>
      </c>
      <c r="F35" s="20">
        <v>0.028</v>
      </c>
      <c r="G35" s="21">
        <f t="shared" si="0"/>
        <v>56</v>
      </c>
    </row>
    <row r="36" spans="1:7" s="7" customFormat="1" ht="16.5">
      <c r="A36" s="2">
        <v>153</v>
      </c>
      <c r="B36" s="18" t="s">
        <v>64</v>
      </c>
      <c r="C36" s="5" t="s">
        <v>65</v>
      </c>
      <c r="D36" s="5">
        <v>350</v>
      </c>
      <c r="E36" s="5" t="s">
        <v>66</v>
      </c>
      <c r="F36" s="20">
        <v>11.3</v>
      </c>
      <c r="G36" s="21">
        <f t="shared" si="0"/>
        <v>3955.0000000000005</v>
      </c>
    </row>
    <row r="37" spans="1:7" s="7" customFormat="1" ht="16.5">
      <c r="A37" s="2">
        <v>157</v>
      </c>
      <c r="B37" s="18" t="s">
        <v>67</v>
      </c>
      <c r="C37" s="5" t="s">
        <v>21</v>
      </c>
      <c r="D37" s="5">
        <v>60</v>
      </c>
      <c r="E37" s="5" t="s">
        <v>68</v>
      </c>
      <c r="F37" s="20">
        <v>288</v>
      </c>
      <c r="G37" s="21">
        <f t="shared" si="0"/>
        <v>17280</v>
      </c>
    </row>
    <row r="38" spans="1:7" s="7" customFormat="1" ht="8.25">
      <c r="A38" s="2">
        <v>164</v>
      </c>
      <c r="B38" s="18" t="s">
        <v>69</v>
      </c>
      <c r="C38" s="5" t="s">
        <v>21</v>
      </c>
      <c r="D38" s="5">
        <v>50</v>
      </c>
      <c r="E38" s="5" t="s">
        <v>42</v>
      </c>
      <c r="F38" s="20">
        <v>85</v>
      </c>
      <c r="G38" s="21">
        <f t="shared" si="0"/>
        <v>4250</v>
      </c>
    </row>
    <row r="39" spans="1:7" s="7" customFormat="1" ht="16.5">
      <c r="A39" s="14">
        <v>166</v>
      </c>
      <c r="B39" s="18" t="s">
        <v>70</v>
      </c>
      <c r="C39" s="5" t="s">
        <v>17</v>
      </c>
      <c r="D39" s="19">
        <v>1500</v>
      </c>
      <c r="E39" s="5" t="s">
        <v>18</v>
      </c>
      <c r="F39" s="20">
        <v>1.88</v>
      </c>
      <c r="G39" s="21">
        <f t="shared" si="0"/>
        <v>2820</v>
      </c>
    </row>
    <row r="40" spans="1:7" s="7" customFormat="1" ht="16.5">
      <c r="A40" s="14">
        <v>178</v>
      </c>
      <c r="B40" s="18" t="s">
        <v>71</v>
      </c>
      <c r="C40" s="5" t="s">
        <v>17</v>
      </c>
      <c r="D40" s="19">
        <v>1200</v>
      </c>
      <c r="E40" s="5" t="s">
        <v>72</v>
      </c>
      <c r="F40" s="20">
        <v>0.38</v>
      </c>
      <c r="G40" s="21">
        <f t="shared" si="0"/>
        <v>456</v>
      </c>
    </row>
    <row r="41" spans="1:9" s="7" customFormat="1" ht="16.5">
      <c r="A41" s="2">
        <v>180</v>
      </c>
      <c r="B41" s="18" t="s">
        <v>73</v>
      </c>
      <c r="C41" s="5" t="s">
        <v>17</v>
      </c>
      <c r="D41" s="19">
        <v>4000</v>
      </c>
      <c r="E41" s="5" t="s">
        <v>25</v>
      </c>
      <c r="F41" s="20">
        <v>0.37</v>
      </c>
      <c r="G41" s="21">
        <f t="shared" si="0"/>
        <v>1480</v>
      </c>
      <c r="I41" s="8"/>
    </row>
    <row r="42" spans="1:7" s="7" customFormat="1" ht="16.5">
      <c r="A42" s="2">
        <v>185</v>
      </c>
      <c r="B42" s="18" t="s">
        <v>74</v>
      </c>
      <c r="C42" s="5" t="s">
        <v>17</v>
      </c>
      <c r="D42" s="19">
        <v>15000</v>
      </c>
      <c r="E42" s="5" t="s">
        <v>23</v>
      </c>
      <c r="F42" s="20">
        <v>0.16</v>
      </c>
      <c r="G42" s="21">
        <f t="shared" si="0"/>
        <v>2400</v>
      </c>
    </row>
    <row r="43" spans="1:7" s="7" customFormat="1" ht="16.5">
      <c r="A43" s="14">
        <v>186</v>
      </c>
      <c r="B43" s="18" t="s">
        <v>75</v>
      </c>
      <c r="C43" s="5" t="s">
        <v>17</v>
      </c>
      <c r="D43" s="19">
        <v>15000</v>
      </c>
      <c r="E43" s="5" t="s">
        <v>76</v>
      </c>
      <c r="F43" s="20">
        <v>0.17</v>
      </c>
      <c r="G43" s="21">
        <f t="shared" si="0"/>
        <v>2550</v>
      </c>
    </row>
    <row r="44" spans="1:7" s="7" customFormat="1" ht="24.75">
      <c r="A44" s="14">
        <v>187</v>
      </c>
      <c r="B44" s="18" t="s">
        <v>77</v>
      </c>
      <c r="C44" s="5" t="s">
        <v>78</v>
      </c>
      <c r="D44" s="19">
        <v>2000</v>
      </c>
      <c r="E44" s="5" t="s">
        <v>79</v>
      </c>
      <c r="F44" s="20">
        <v>3.5</v>
      </c>
      <c r="G44" s="21">
        <f t="shared" si="0"/>
        <v>7000</v>
      </c>
    </row>
    <row r="45" spans="1:7" s="7" customFormat="1" ht="24.75">
      <c r="A45" s="2">
        <v>188</v>
      </c>
      <c r="B45" s="18" t="s">
        <v>80</v>
      </c>
      <c r="C45" s="5" t="s">
        <v>78</v>
      </c>
      <c r="D45" s="19">
        <v>2500</v>
      </c>
      <c r="E45" s="5" t="s">
        <v>79</v>
      </c>
      <c r="F45" s="20">
        <v>3.4</v>
      </c>
      <c r="G45" s="21">
        <f t="shared" si="0"/>
        <v>8500</v>
      </c>
    </row>
    <row r="46" spans="1:7" s="7" customFormat="1" ht="24.75">
      <c r="A46" s="2">
        <v>204</v>
      </c>
      <c r="B46" s="18" t="s">
        <v>81</v>
      </c>
      <c r="C46" s="5" t="s">
        <v>82</v>
      </c>
      <c r="D46" s="5">
        <v>500</v>
      </c>
      <c r="E46" s="5" t="s">
        <v>83</v>
      </c>
      <c r="F46" s="20">
        <v>21</v>
      </c>
      <c r="G46" s="21">
        <f t="shared" si="0"/>
        <v>10500</v>
      </c>
    </row>
    <row r="47" spans="1:7" s="7" customFormat="1" ht="16.5">
      <c r="A47" s="2">
        <v>209</v>
      </c>
      <c r="B47" s="18" t="s">
        <v>84</v>
      </c>
      <c r="C47" s="5" t="s">
        <v>21</v>
      </c>
      <c r="D47" s="5">
        <v>300</v>
      </c>
      <c r="E47" s="5" t="s">
        <v>85</v>
      </c>
      <c r="F47" s="20">
        <v>880</v>
      </c>
      <c r="G47" s="21">
        <f t="shared" si="0"/>
        <v>264000</v>
      </c>
    </row>
    <row r="48" spans="1:9" s="7" customFormat="1" ht="16.5">
      <c r="A48" s="14">
        <v>227</v>
      </c>
      <c r="B48" s="18" t="s">
        <v>86</v>
      </c>
      <c r="C48" s="5" t="s">
        <v>21</v>
      </c>
      <c r="D48" s="5">
        <v>800</v>
      </c>
      <c r="E48" s="5" t="s">
        <v>25</v>
      </c>
      <c r="F48" s="20">
        <v>2.9</v>
      </c>
      <c r="G48" s="21">
        <f t="shared" si="0"/>
        <v>2320</v>
      </c>
      <c r="I48" s="8"/>
    </row>
    <row r="49" spans="1:7" s="7" customFormat="1" ht="16.5">
      <c r="A49" s="14">
        <v>239</v>
      </c>
      <c r="B49" s="18" t="s">
        <v>87</v>
      </c>
      <c r="C49" s="5" t="s">
        <v>17</v>
      </c>
      <c r="D49" s="5">
        <v>240</v>
      </c>
      <c r="E49" s="5" t="s">
        <v>46</v>
      </c>
      <c r="F49" s="20">
        <v>12.6</v>
      </c>
      <c r="G49" s="21">
        <f t="shared" si="0"/>
        <v>3024</v>
      </c>
    </row>
    <row r="50" spans="1:7" s="7" customFormat="1" ht="16.5">
      <c r="A50" s="2">
        <v>241</v>
      </c>
      <c r="B50" s="18" t="s">
        <v>88</v>
      </c>
      <c r="C50" s="5" t="s">
        <v>15</v>
      </c>
      <c r="D50" s="5">
        <v>800</v>
      </c>
      <c r="E50" s="5" t="s">
        <v>16</v>
      </c>
      <c r="F50" s="20">
        <v>0.06</v>
      </c>
      <c r="G50" s="21">
        <f t="shared" si="0"/>
        <v>48</v>
      </c>
    </row>
    <row r="51" spans="1:7" s="7" customFormat="1" ht="24.75">
      <c r="A51" s="2">
        <v>248</v>
      </c>
      <c r="B51" s="18" t="s">
        <v>89</v>
      </c>
      <c r="C51" s="5" t="s">
        <v>21</v>
      </c>
      <c r="D51" s="19">
        <v>2000</v>
      </c>
      <c r="E51" s="5" t="s">
        <v>72</v>
      </c>
      <c r="F51" s="20">
        <v>15.25</v>
      </c>
      <c r="G51" s="21">
        <f t="shared" si="0"/>
        <v>30500</v>
      </c>
    </row>
    <row r="52" spans="1:7" s="7" customFormat="1" ht="16.5">
      <c r="A52" s="2">
        <v>252</v>
      </c>
      <c r="B52" s="18" t="s">
        <v>90</v>
      </c>
      <c r="C52" s="5" t="s">
        <v>15</v>
      </c>
      <c r="D52" s="19">
        <v>2400</v>
      </c>
      <c r="E52" s="5" t="s">
        <v>16</v>
      </c>
      <c r="F52" s="20">
        <v>0.06</v>
      </c>
      <c r="G52" s="21">
        <f t="shared" si="0"/>
        <v>144</v>
      </c>
    </row>
    <row r="53" spans="1:7" s="7" customFormat="1" ht="16.5">
      <c r="A53" s="2">
        <v>260</v>
      </c>
      <c r="B53" s="18" t="s">
        <v>91</v>
      </c>
      <c r="C53" s="5" t="s">
        <v>15</v>
      </c>
      <c r="D53" s="19">
        <v>3000</v>
      </c>
      <c r="E53" s="5" t="s">
        <v>22</v>
      </c>
      <c r="F53" s="20">
        <v>0.18</v>
      </c>
      <c r="G53" s="21">
        <f t="shared" si="0"/>
        <v>540</v>
      </c>
    </row>
    <row r="54" spans="1:7" s="7" customFormat="1" ht="16.5">
      <c r="A54" s="14">
        <v>263</v>
      </c>
      <c r="B54" s="18" t="s">
        <v>92</v>
      </c>
      <c r="C54" s="5" t="s">
        <v>17</v>
      </c>
      <c r="D54" s="19">
        <v>7500</v>
      </c>
      <c r="E54" s="5" t="s">
        <v>18</v>
      </c>
      <c r="F54" s="20">
        <v>0.8</v>
      </c>
      <c r="G54" s="21">
        <f t="shared" si="0"/>
        <v>6000</v>
      </c>
    </row>
    <row r="55" spans="1:9" s="7" customFormat="1" ht="24.75">
      <c r="A55" s="14">
        <v>271</v>
      </c>
      <c r="B55" s="18" t="s">
        <v>93</v>
      </c>
      <c r="C55" s="5" t="s">
        <v>24</v>
      </c>
      <c r="D55" s="5">
        <v>580</v>
      </c>
      <c r="E55" s="5" t="s">
        <v>16</v>
      </c>
      <c r="F55" s="20">
        <v>1.2</v>
      </c>
      <c r="G55" s="21">
        <f t="shared" si="0"/>
        <v>696</v>
      </c>
      <c r="I55" s="8"/>
    </row>
    <row r="56" spans="1:7" s="7" customFormat="1" ht="16.5">
      <c r="A56" s="2">
        <v>277</v>
      </c>
      <c r="B56" s="18" t="s">
        <v>94</v>
      </c>
      <c r="C56" s="5" t="s">
        <v>15</v>
      </c>
      <c r="D56" s="5">
        <v>240</v>
      </c>
      <c r="E56" s="5" t="s">
        <v>95</v>
      </c>
      <c r="F56" s="20">
        <v>0.21</v>
      </c>
      <c r="G56" s="21">
        <f t="shared" si="0"/>
        <v>50.4</v>
      </c>
    </row>
    <row r="57" spans="1:7" s="7" customFormat="1" ht="16.5">
      <c r="A57" s="14">
        <v>278</v>
      </c>
      <c r="B57" s="18" t="s">
        <v>96</v>
      </c>
      <c r="C57" s="5" t="s">
        <v>17</v>
      </c>
      <c r="D57" s="5">
        <v>520</v>
      </c>
      <c r="E57" s="5" t="s">
        <v>97</v>
      </c>
      <c r="F57" s="20">
        <v>27</v>
      </c>
      <c r="G57" s="21">
        <f t="shared" si="0"/>
        <v>14040</v>
      </c>
    </row>
    <row r="58" spans="1:7" s="7" customFormat="1" ht="8.25">
      <c r="A58" s="14">
        <v>282</v>
      </c>
      <c r="B58" s="18" t="s">
        <v>98</v>
      </c>
      <c r="C58" s="5" t="s">
        <v>20</v>
      </c>
      <c r="D58" s="19">
        <v>27000</v>
      </c>
      <c r="E58" s="5" t="s">
        <v>16</v>
      </c>
      <c r="F58" s="20">
        <v>0.04</v>
      </c>
      <c r="G58" s="21">
        <f t="shared" si="0"/>
        <v>1080</v>
      </c>
    </row>
    <row r="59" spans="1:7" s="7" customFormat="1" ht="16.5">
      <c r="A59" s="14">
        <v>294</v>
      </c>
      <c r="B59" s="18" t="s">
        <v>99</v>
      </c>
      <c r="C59" s="5" t="s">
        <v>21</v>
      </c>
      <c r="D59" s="19">
        <v>2800</v>
      </c>
      <c r="E59" s="5" t="s">
        <v>13</v>
      </c>
      <c r="F59" s="20">
        <v>0.82</v>
      </c>
      <c r="G59" s="21">
        <f t="shared" si="0"/>
        <v>2296</v>
      </c>
    </row>
    <row r="60" spans="1:7" s="7" customFormat="1" ht="24.75">
      <c r="A60" s="2">
        <v>313</v>
      </c>
      <c r="B60" s="18" t="s">
        <v>100</v>
      </c>
      <c r="C60" s="5" t="s">
        <v>19</v>
      </c>
      <c r="D60" s="5">
        <v>80</v>
      </c>
      <c r="E60" s="5" t="s">
        <v>16</v>
      </c>
      <c r="F60" s="20">
        <v>5.1</v>
      </c>
      <c r="G60" s="21">
        <f t="shared" si="0"/>
        <v>408</v>
      </c>
    </row>
    <row r="61" spans="1:7" s="7" customFormat="1" ht="16.5">
      <c r="A61" s="14">
        <v>315</v>
      </c>
      <c r="B61" s="18" t="s">
        <v>101</v>
      </c>
      <c r="C61" s="5" t="s">
        <v>15</v>
      </c>
      <c r="D61" s="19">
        <v>2000</v>
      </c>
      <c r="E61" s="5" t="s">
        <v>16</v>
      </c>
      <c r="F61" s="20">
        <v>0.052</v>
      </c>
      <c r="G61" s="21">
        <f t="shared" si="0"/>
        <v>104</v>
      </c>
    </row>
    <row r="62" spans="1:9" s="7" customFormat="1" ht="16.5">
      <c r="A62" s="14">
        <v>319</v>
      </c>
      <c r="B62" s="18" t="s">
        <v>102</v>
      </c>
      <c r="C62" s="5" t="s">
        <v>15</v>
      </c>
      <c r="D62" s="5">
        <v>400</v>
      </c>
      <c r="E62" s="5" t="s">
        <v>103</v>
      </c>
      <c r="F62" s="20">
        <v>0.31</v>
      </c>
      <c r="G62" s="21">
        <f t="shared" si="0"/>
        <v>124</v>
      </c>
      <c r="I62" s="8"/>
    </row>
    <row r="63" spans="1:7" s="7" customFormat="1" ht="16.5">
      <c r="A63" s="14">
        <v>323</v>
      </c>
      <c r="B63" s="18" t="s">
        <v>104</v>
      </c>
      <c r="C63" s="5" t="s">
        <v>15</v>
      </c>
      <c r="D63" s="19">
        <v>4000</v>
      </c>
      <c r="E63" s="5" t="s">
        <v>13</v>
      </c>
      <c r="F63" s="20">
        <v>0.059</v>
      </c>
      <c r="G63" s="21">
        <f t="shared" si="0"/>
        <v>236</v>
      </c>
    </row>
    <row r="64" spans="1:7" s="7" customFormat="1" ht="16.5">
      <c r="A64" s="2">
        <v>340</v>
      </c>
      <c r="B64" s="18" t="s">
        <v>105</v>
      </c>
      <c r="C64" s="5" t="s">
        <v>17</v>
      </c>
      <c r="D64" s="19">
        <v>17000</v>
      </c>
      <c r="E64" s="5" t="s">
        <v>23</v>
      </c>
      <c r="F64" s="20">
        <v>0.15</v>
      </c>
      <c r="G64" s="21">
        <f t="shared" si="0"/>
        <v>2550</v>
      </c>
    </row>
    <row r="65" spans="1:7" s="7" customFormat="1" ht="24.75">
      <c r="A65" s="2">
        <v>341</v>
      </c>
      <c r="B65" s="18" t="s">
        <v>106</v>
      </c>
      <c r="C65" s="5" t="s">
        <v>39</v>
      </c>
      <c r="D65" s="19">
        <v>140000</v>
      </c>
      <c r="E65" s="5" t="s">
        <v>23</v>
      </c>
      <c r="F65" s="20">
        <v>1.61</v>
      </c>
      <c r="G65" s="21">
        <f t="shared" si="0"/>
        <v>225400</v>
      </c>
    </row>
    <row r="66" spans="1:7" s="7" customFormat="1" ht="24.75">
      <c r="A66" s="14">
        <v>342</v>
      </c>
      <c r="B66" s="18" t="s">
        <v>107</v>
      </c>
      <c r="C66" s="5" t="s">
        <v>39</v>
      </c>
      <c r="D66" s="19">
        <v>10000</v>
      </c>
      <c r="E66" s="5" t="s">
        <v>79</v>
      </c>
      <c r="F66" s="20">
        <v>1.79</v>
      </c>
      <c r="G66" s="21">
        <f t="shared" si="0"/>
        <v>17900</v>
      </c>
    </row>
    <row r="67" spans="1:7" s="7" customFormat="1" ht="24.75">
      <c r="A67" s="14">
        <v>343</v>
      </c>
      <c r="B67" s="18" t="s">
        <v>108</v>
      </c>
      <c r="C67" s="5" t="s">
        <v>39</v>
      </c>
      <c r="D67" s="19">
        <v>110000</v>
      </c>
      <c r="E67" s="5" t="s">
        <v>40</v>
      </c>
      <c r="F67" s="20">
        <v>2.119</v>
      </c>
      <c r="G67" s="21">
        <f t="shared" si="0"/>
        <v>233090.00000000003</v>
      </c>
    </row>
    <row r="68" spans="1:7" s="7" customFormat="1" ht="24.75">
      <c r="A68" s="2">
        <v>344</v>
      </c>
      <c r="B68" s="18" t="s">
        <v>109</v>
      </c>
      <c r="C68" s="5" t="s">
        <v>39</v>
      </c>
      <c r="D68" s="19">
        <v>12000</v>
      </c>
      <c r="E68" s="5" t="s">
        <v>40</v>
      </c>
      <c r="F68" s="20">
        <v>2.4</v>
      </c>
      <c r="G68" s="21">
        <f t="shared" si="0"/>
        <v>28800</v>
      </c>
    </row>
    <row r="69" spans="1:9" s="7" customFormat="1" ht="16.5">
      <c r="A69" s="14">
        <v>346</v>
      </c>
      <c r="B69" s="18" t="s">
        <v>110</v>
      </c>
      <c r="C69" s="5" t="s">
        <v>17</v>
      </c>
      <c r="D69" s="19">
        <v>40000</v>
      </c>
      <c r="E69" s="5" t="s">
        <v>23</v>
      </c>
      <c r="F69" s="20">
        <v>0.13</v>
      </c>
      <c r="G69" s="21">
        <f t="shared" si="0"/>
        <v>5200</v>
      </c>
      <c r="I69" s="8"/>
    </row>
    <row r="70" spans="1:7" s="7" customFormat="1" ht="16.5">
      <c r="A70" s="14">
        <v>347</v>
      </c>
      <c r="B70" s="18" t="s">
        <v>111</v>
      </c>
      <c r="C70" s="5" t="s">
        <v>17</v>
      </c>
      <c r="D70" s="19">
        <v>4800</v>
      </c>
      <c r="E70" s="5" t="s">
        <v>76</v>
      </c>
      <c r="F70" s="20">
        <v>0.169</v>
      </c>
      <c r="G70" s="21">
        <f t="shared" si="0"/>
        <v>811.2</v>
      </c>
    </row>
    <row r="71" spans="1:7" s="7" customFormat="1" ht="24.75">
      <c r="A71" s="2">
        <v>353</v>
      </c>
      <c r="B71" s="18" t="s">
        <v>112</v>
      </c>
      <c r="C71" s="5" t="s">
        <v>113</v>
      </c>
      <c r="D71" s="5">
        <v>100</v>
      </c>
      <c r="E71" s="5" t="s">
        <v>16</v>
      </c>
      <c r="F71" s="20">
        <v>2.945</v>
      </c>
      <c r="G71" s="21">
        <f t="shared" si="0"/>
        <v>294.5</v>
      </c>
    </row>
    <row r="72" spans="1:7" s="7" customFormat="1" ht="8.25">
      <c r="A72" s="2">
        <v>361</v>
      </c>
      <c r="B72" s="18" t="s">
        <v>114</v>
      </c>
      <c r="C72" s="5" t="s">
        <v>21</v>
      </c>
      <c r="D72" s="19">
        <v>1500</v>
      </c>
      <c r="E72" s="5" t="s">
        <v>26</v>
      </c>
      <c r="F72" s="20">
        <v>6.79</v>
      </c>
      <c r="G72" s="21">
        <f t="shared" si="0"/>
        <v>10185</v>
      </c>
    </row>
    <row r="73" spans="1:7" s="7" customFormat="1" ht="16.5">
      <c r="A73" s="14">
        <v>363</v>
      </c>
      <c r="B73" s="18" t="s">
        <v>115</v>
      </c>
      <c r="C73" s="5" t="s">
        <v>15</v>
      </c>
      <c r="D73" s="19">
        <v>6000</v>
      </c>
      <c r="E73" s="5" t="s">
        <v>46</v>
      </c>
      <c r="F73" s="20">
        <v>0.2</v>
      </c>
      <c r="G73" s="21">
        <f t="shared" si="0"/>
        <v>1200</v>
      </c>
    </row>
    <row r="74" spans="1:7" s="7" customFormat="1" ht="8.25">
      <c r="A74" s="2">
        <v>364</v>
      </c>
      <c r="B74" s="18" t="s">
        <v>116</v>
      </c>
      <c r="C74" s="5" t="s">
        <v>21</v>
      </c>
      <c r="D74" s="19">
        <v>40000</v>
      </c>
      <c r="E74" s="5" t="s">
        <v>117</v>
      </c>
      <c r="F74" s="20">
        <v>4.39</v>
      </c>
      <c r="G74" s="21">
        <f t="shared" si="0"/>
        <v>175600</v>
      </c>
    </row>
    <row r="75" spans="1:7" s="7" customFormat="1" ht="24.75">
      <c r="A75" s="2">
        <v>368</v>
      </c>
      <c r="B75" s="18" t="s">
        <v>118</v>
      </c>
      <c r="C75" s="5" t="s">
        <v>57</v>
      </c>
      <c r="D75" s="5">
        <v>30</v>
      </c>
      <c r="E75" s="5" t="s">
        <v>58</v>
      </c>
      <c r="F75" s="20">
        <v>4.85</v>
      </c>
      <c r="G75" s="21">
        <f t="shared" si="0"/>
        <v>145.5</v>
      </c>
    </row>
    <row r="76" spans="1:7" s="7" customFormat="1" ht="8.25">
      <c r="A76" s="14">
        <v>370</v>
      </c>
      <c r="B76" s="18" t="s">
        <v>119</v>
      </c>
      <c r="C76" s="5" t="s">
        <v>21</v>
      </c>
      <c r="D76" s="19">
        <v>9600</v>
      </c>
      <c r="E76" s="5" t="s">
        <v>42</v>
      </c>
      <c r="F76" s="20">
        <v>3.35</v>
      </c>
      <c r="G76" s="21">
        <f>F76*D76</f>
        <v>32160</v>
      </c>
    </row>
    <row r="77" spans="1:7" s="7" customFormat="1" ht="16.5">
      <c r="A77" s="14">
        <v>371</v>
      </c>
      <c r="B77" s="18" t="s">
        <v>120</v>
      </c>
      <c r="C77" s="5" t="s">
        <v>15</v>
      </c>
      <c r="D77" s="5">
        <v>960</v>
      </c>
      <c r="E77" s="5" t="s">
        <v>46</v>
      </c>
      <c r="F77" s="20">
        <v>0.13</v>
      </c>
      <c r="G77" s="21">
        <f>F77*D77</f>
        <v>124.80000000000001</v>
      </c>
    </row>
    <row r="78" spans="1:9" s="7" customFormat="1" ht="16.5">
      <c r="A78" s="2">
        <v>373</v>
      </c>
      <c r="B78" s="18" t="s">
        <v>121</v>
      </c>
      <c r="C78" s="5" t="s">
        <v>122</v>
      </c>
      <c r="D78" s="5">
        <v>60</v>
      </c>
      <c r="E78" s="5" t="s">
        <v>123</v>
      </c>
      <c r="F78" s="20">
        <v>12.5</v>
      </c>
      <c r="G78" s="21">
        <f>F78*D78</f>
        <v>750</v>
      </c>
      <c r="I78" s="8"/>
    </row>
    <row r="79" spans="1:7" s="7" customFormat="1" ht="16.5">
      <c r="A79" s="2">
        <v>376</v>
      </c>
      <c r="B79" s="18" t="s">
        <v>124</v>
      </c>
      <c r="C79" s="5" t="s">
        <v>15</v>
      </c>
      <c r="D79" s="5">
        <v>480</v>
      </c>
      <c r="E79" s="5" t="s">
        <v>16</v>
      </c>
      <c r="F79" s="20">
        <v>0.054</v>
      </c>
      <c r="G79" s="21">
        <f>F79*D79</f>
        <v>25.919999999999998</v>
      </c>
    </row>
    <row r="80" spans="1:7" s="7" customFormat="1" ht="8.25">
      <c r="A80" s="14"/>
      <c r="B80" s="2" t="s">
        <v>28</v>
      </c>
      <c r="C80" s="5"/>
      <c r="D80" s="17"/>
      <c r="E80" s="5"/>
      <c r="F80" s="20"/>
      <c r="G80" s="21"/>
    </row>
    <row r="81" spans="1:7" s="7" customFormat="1" ht="24.75">
      <c r="A81" s="13">
        <v>33</v>
      </c>
      <c r="B81" s="16" t="s">
        <v>125</v>
      </c>
      <c r="C81" s="5" t="s">
        <v>17</v>
      </c>
      <c r="D81" s="17">
        <v>2000</v>
      </c>
      <c r="E81" s="15" t="s">
        <v>18</v>
      </c>
      <c r="F81" s="22">
        <v>0.56</v>
      </c>
      <c r="G81" s="21">
        <f>F81*D81</f>
        <v>1120</v>
      </c>
    </row>
    <row r="82" spans="1:7" s="7" customFormat="1" ht="8.25">
      <c r="A82" s="14">
        <v>55</v>
      </c>
      <c r="B82" s="18" t="s">
        <v>126</v>
      </c>
      <c r="C82" s="5" t="s">
        <v>21</v>
      </c>
      <c r="D82" s="17">
        <v>8000</v>
      </c>
      <c r="E82" s="15" t="s">
        <v>127</v>
      </c>
      <c r="F82" s="22">
        <v>4.2</v>
      </c>
      <c r="G82" s="21">
        <f>F82*D82</f>
        <v>33600</v>
      </c>
    </row>
    <row r="83" spans="1:7" ht="12.75">
      <c r="A83" s="26" t="s">
        <v>10</v>
      </c>
      <c r="B83" s="27"/>
      <c r="C83" s="27"/>
      <c r="D83" s="27"/>
      <c r="E83" s="27"/>
      <c r="F83" s="28"/>
      <c r="G83" s="4">
        <f>SUM(G18:G82)</f>
        <v>1391897.82</v>
      </c>
    </row>
    <row r="84" ht="12.75">
      <c r="I84" s="6"/>
    </row>
    <row r="102" ht="12.75">
      <c r="D102" s="1"/>
    </row>
  </sheetData>
  <sheetProtection password="C4FF" sheet="1"/>
  <mergeCells count="16">
    <mergeCell ref="A83:F83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