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<sst xmlns="http://schemas.openxmlformats.org/spreadsheetml/2006/main" count="202" uniqueCount="58">
  <si>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</si>
  <si>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</si>
  <si>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</si>
  <si>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</si>
  <si>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</si>
  <si>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</si>
  <si>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</si>
  <si>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</si>
  <si>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</si>
  <si>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</si>
  <si>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</si>
  <si>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</si>
  <si>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</si>
  <si>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teste</t>
  </si>
  <si>
    <r>
      <t xml:space="preserve">INÍCIO: </t>
    </r>
    <r>
      <rPr>
        <b/>
        <sz val="5"/>
        <rFont val="Arial"/>
        <family val="2"/>
      </rPr>
      <t>10/09/2015</t>
    </r>
  </si>
  <si>
    <r>
      <t>TÉRMINO:</t>
    </r>
    <r>
      <rPr>
        <b/>
        <sz val="5"/>
        <rFont val="Arial"/>
        <family val="2"/>
      </rPr>
      <t xml:space="preserve"> 09/09/2016</t>
    </r>
  </si>
  <si>
    <r>
      <t xml:space="preserve">OBJETO: </t>
    </r>
    <r>
      <rPr>
        <b/>
        <sz val="5"/>
        <rFont val="Arial"/>
        <family val="2"/>
      </rPr>
      <t>AQUISIÇÃO DE REAGENTES/INSUMOS diversos, com cessão de equipamentos em regime de “comodato” visando atender as necessidades da Fundação Municipal Hospitalar de Macaé – FMHM e de suas unidades hospitalares (HPM e HPMS)</t>
    </r>
  </si>
  <si>
    <r>
      <t xml:space="preserve">PREGÃO PRESENCIAL </t>
    </r>
    <r>
      <rPr>
        <b/>
        <sz val="5"/>
        <rFont val="Arial"/>
        <family val="2"/>
      </rPr>
      <t>Nº 026/2015</t>
    </r>
  </si>
  <si>
    <r>
      <t xml:space="preserve">PROCESSOS ADMINISTRATIVOS </t>
    </r>
    <r>
      <rPr>
        <b/>
        <sz val="5"/>
        <rFont val="Arial"/>
        <family val="2"/>
      </rPr>
      <t>FMHM nº 1037/2014</t>
    </r>
  </si>
  <si>
    <t>Ácido Úrico</t>
  </si>
  <si>
    <t>WEINER</t>
  </si>
  <si>
    <t>Amilase</t>
  </si>
  <si>
    <t>Albumina</t>
  </si>
  <si>
    <t>Bilirrubina total</t>
  </si>
  <si>
    <t>Bilirrubina direta</t>
  </si>
  <si>
    <t>Cálcio total</t>
  </si>
  <si>
    <t>Colesterol total</t>
  </si>
  <si>
    <t>Colesterol HDL Direto</t>
  </si>
  <si>
    <t>CPK</t>
  </si>
  <si>
    <t>CKMB</t>
  </si>
  <si>
    <t>Creatinina</t>
  </si>
  <si>
    <t>Desidrogenase Láctica (LDH)</t>
  </si>
  <si>
    <t>Ferro</t>
  </si>
  <si>
    <t>Fosfatase Alcalina (ALP)</t>
  </si>
  <si>
    <t>Fósforo</t>
  </si>
  <si>
    <t>Gama GT</t>
  </si>
  <si>
    <t>Glicose</t>
  </si>
  <si>
    <t>Lipase</t>
  </si>
  <si>
    <t>Magnésio</t>
  </si>
  <si>
    <t>Proteína total</t>
  </si>
  <si>
    <t>Transaminase Oxalacética (TGO – AST)</t>
  </si>
  <si>
    <t>Transaminase Pirúvica (TGP -  ALT)</t>
  </si>
  <si>
    <t>Triglicerídeos</t>
  </si>
  <si>
    <t>Uréia</t>
  </si>
  <si>
    <t>PCR de alta sensibilidade</t>
  </si>
  <si>
    <t>ASO</t>
  </si>
  <si>
    <t xml:space="preserve"> Fator Reumatóide</t>
  </si>
  <si>
    <t>Microalbuminúria</t>
  </si>
  <si>
    <t>Transferrina Turbi</t>
  </si>
  <si>
    <t>Proteinúria</t>
  </si>
  <si>
    <t>PCR turbidimetrico</t>
  </si>
  <si>
    <r>
      <t xml:space="preserve">LOTE 1 - </t>
    </r>
    <r>
      <rPr>
        <b/>
        <sz val="5"/>
        <rFont val="Arial"/>
        <family val="2"/>
      </rPr>
      <t>Reagentes para Bioquímica Clínica</t>
    </r>
  </si>
  <si>
    <r>
      <t xml:space="preserve">LOTE 8 - </t>
    </r>
    <r>
      <rPr>
        <b/>
        <sz val="5"/>
        <rFont val="Arial"/>
        <family val="2"/>
      </rPr>
      <t>Reagentes para Bioquímica Clínica</t>
    </r>
  </si>
  <si>
    <r>
      <t xml:space="preserve">VALOR REGISTRADO: </t>
    </r>
    <r>
      <rPr>
        <b/>
        <sz val="5"/>
        <rFont val="Arial"/>
        <family val="2"/>
      </rPr>
      <t>R$ 409.895,30 (quatrocentos e nove mil oitocentos e noventa e cinco reais e trinta centavos)</t>
    </r>
  </si>
  <si>
    <r>
      <t xml:space="preserve">EMPRESA DETENTORA DO REGISTRO: </t>
    </r>
    <r>
      <rPr>
        <b/>
        <sz val="5"/>
        <rFont val="Arial"/>
        <family val="2"/>
      </rPr>
      <t>LABINBRAZ COMERCIAL LTDA</t>
    </r>
  </si>
  <si>
    <r>
      <t xml:space="preserve">CNPJ </t>
    </r>
    <r>
      <rPr>
        <b/>
        <sz val="5"/>
        <rFont val="Arial"/>
        <family val="2"/>
      </rPr>
      <t>Nº 73.008.682/0001-52</t>
    </r>
  </si>
  <si>
    <t>Nº 074 / 2015</t>
  </si>
  <si>
    <t xml:space="preserve">EXTRATO DE ATA DE REGISTRO DE PREÇOS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</si>
</sst>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  <numFmt numFmtId="183" formatCode="&quot;R$&quot;\ #,##0.000"/>
    <numFmt numFmtId="184" formatCode="_-[$R$-416]\ * #,##0.000_-;\-[$R$-416]\ * #,##0.000_-;_-[$R$-416]\ * &quot;-&quot;??_-;_-@_-"/>
  </numFmts>
  <fonts count="44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wrapText="1"/>
    </xf>
    <xf numFmtId="179" fontId="3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179" fontId="1" fillId="0" borderId="10" xfId="0" applyNumberFormat="1" applyFont="1" applyBorder="1" applyAlignment="1">
      <alignment horizontal="justify" vertical="top" wrapText="1"/>
    </xf>
    <xf numFmtId="17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319</xdr:row>
      <xdr:rowOff>0</xdr:rowOff>
    </xdr:from>
    <xdr:to>
      <xdr:col>1</xdr:col>
      <xdr:colOff>9525</xdr:colOff>
      <xdr:row>319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170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319</xdr:row>
      <xdr:rowOff>0</xdr:rowOff>
    </xdr:from>
    <xdr:to>
      <xdr:col>1</xdr:col>
      <xdr:colOff>9525</xdr:colOff>
      <xdr:row>319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170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161925</xdr:rowOff>
    </xdr:from>
    <xdr:to>
      <xdr:col>0</xdr:col>
      <xdr:colOff>9525</xdr:colOff>
      <xdr:row>223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1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270</xdr:row>
      <xdr:rowOff>161925</xdr:rowOff>
    </xdr:from>
    <xdr:to>
      <xdr:col>0</xdr:col>
      <xdr:colOff>9525</xdr:colOff>
      <xdr:row>270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92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270</xdr:row>
      <xdr:rowOff>161925</xdr:rowOff>
    </xdr:from>
    <xdr:to>
      <xdr:col>0</xdr:col>
      <xdr:colOff>9525</xdr:colOff>
      <xdr:row>270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92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270</xdr:row>
      <xdr:rowOff>161925</xdr:rowOff>
    </xdr:from>
    <xdr:to>
      <xdr:col>0</xdr:col>
      <xdr:colOff>9525</xdr:colOff>
      <xdr:row>270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92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270</xdr:row>
      <xdr:rowOff>161925</xdr:rowOff>
    </xdr:from>
    <xdr:to>
      <xdr:col>0</xdr:col>
      <xdr:colOff>9525</xdr:colOff>
      <xdr:row>270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92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9525</xdr:colOff>
      <xdr:row>27</xdr:row>
      <xdr:rowOff>85725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1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9525</xdr:colOff>
      <xdr:row>27</xdr:row>
      <xdr:rowOff>85725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1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60" zoomScaleNormal="160" zoomScaleSheetLayoutView="210" zoomScalePageLayoutView="0" workbookViewId="0" topLeftCell="A1">
      <selection activeCell="A8" sqref="A8:G8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17" t="s">
        <v>6</v>
      </c>
      <c r="B1" s="17"/>
      <c r="C1" s="17"/>
      <c r="D1" s="17"/>
      <c r="E1" s="17"/>
      <c r="F1" s="17"/>
      <c r="G1" s="17"/>
    </row>
    <row r="2" spans="1:7" ht="9" customHeight="1">
      <c r="A2" s="17" t="s">
        <v>11</v>
      </c>
      <c r="B2" s="17"/>
      <c r="C2" s="17"/>
      <c r="D2" s="17"/>
      <c r="E2" s="17"/>
      <c r="F2" s="17"/>
      <c r="G2" s="17"/>
    </row>
    <row r="3" spans="1:7" ht="9" customHeight="1">
      <c r="A3" s="17" t="s">
        <v>7</v>
      </c>
      <c r="B3" s="17"/>
      <c r="C3" s="17"/>
      <c r="D3" s="17"/>
      <c r="E3" s="17"/>
      <c r="F3" s="17"/>
      <c r="G3" s="17"/>
    </row>
    <row r="4" spans="1:7" ht="9" customHeight="1">
      <c r="A4" s="17" t="s">
        <v>57</v>
      </c>
      <c r="B4" s="17"/>
      <c r="C4" s="17"/>
      <c r="D4" s="17"/>
      <c r="E4" s="17"/>
      <c r="F4" s="17"/>
      <c r="G4" s="17"/>
    </row>
    <row r="5" spans="1:7" ht="9" customHeight="1">
      <c r="A5" s="23" t="s">
        <v>56</v>
      </c>
      <c r="B5" s="23"/>
      <c r="C5" s="23"/>
      <c r="D5" s="23"/>
      <c r="E5" s="23"/>
      <c r="F5" s="23"/>
      <c r="G5" s="23"/>
    </row>
    <row r="6" spans="1:7" ht="9.75" customHeight="1">
      <c r="A6" s="18" t="s">
        <v>8</v>
      </c>
      <c r="B6" s="18"/>
      <c r="C6" s="18"/>
      <c r="D6" s="18"/>
      <c r="E6" s="18"/>
      <c r="F6" s="18"/>
      <c r="G6" s="18"/>
    </row>
    <row r="7" spans="1:7" ht="12" customHeight="1">
      <c r="A7" s="24" t="s">
        <v>54</v>
      </c>
      <c r="B7" s="25"/>
      <c r="C7" s="25"/>
      <c r="D7" s="25"/>
      <c r="E7" s="25"/>
      <c r="F7" s="25"/>
      <c r="G7" s="26"/>
    </row>
    <row r="8" spans="1:7" ht="9.75" customHeight="1">
      <c r="A8" s="18" t="s">
        <v>55</v>
      </c>
      <c r="B8" s="18"/>
      <c r="C8" s="18"/>
      <c r="D8" s="18"/>
      <c r="E8" s="18"/>
      <c r="F8" s="18"/>
      <c r="G8" s="18"/>
    </row>
    <row r="9" spans="1:7" ht="9.75" customHeight="1">
      <c r="A9" s="18" t="s">
        <v>18</v>
      </c>
      <c r="B9" s="18"/>
      <c r="C9" s="18"/>
      <c r="D9" s="18"/>
      <c r="E9" s="18"/>
      <c r="F9" s="18"/>
      <c r="G9" s="18"/>
    </row>
    <row r="10" spans="1:7" ht="9.75" customHeight="1">
      <c r="A10" s="18" t="s">
        <v>17</v>
      </c>
      <c r="B10" s="18"/>
      <c r="C10" s="18"/>
      <c r="D10" s="18"/>
      <c r="E10" s="18"/>
      <c r="F10" s="18"/>
      <c r="G10" s="18"/>
    </row>
    <row r="11" spans="1:7" ht="19.5" customHeight="1">
      <c r="A11" s="19" t="s">
        <v>16</v>
      </c>
      <c r="B11" s="19"/>
      <c r="C11" s="19"/>
      <c r="D11" s="19"/>
      <c r="E11" s="19"/>
      <c r="F11" s="19"/>
      <c r="G11" s="19"/>
    </row>
    <row r="12" spans="1:7" ht="9.75" customHeight="1">
      <c r="A12" s="18" t="s">
        <v>9</v>
      </c>
      <c r="B12" s="18"/>
      <c r="C12" s="18"/>
      <c r="D12" s="18"/>
      <c r="E12" s="18"/>
      <c r="F12" s="18"/>
      <c r="G12" s="18"/>
    </row>
    <row r="13" spans="1:7" ht="9.75" customHeight="1">
      <c r="A13" s="18" t="s">
        <v>14</v>
      </c>
      <c r="B13" s="18"/>
      <c r="C13" s="18"/>
      <c r="D13" s="18"/>
      <c r="E13" s="18"/>
      <c r="F13" s="18"/>
      <c r="G13" s="18"/>
    </row>
    <row r="14" spans="1:7" ht="9.75" customHeight="1">
      <c r="A14" s="18" t="s">
        <v>15</v>
      </c>
      <c r="B14" s="18"/>
      <c r="C14" s="18"/>
      <c r="D14" s="18"/>
      <c r="E14" s="18"/>
      <c r="F14" s="18"/>
      <c r="G14" s="18"/>
    </row>
    <row r="15" spans="1:7" s="4" customFormat="1" ht="19.5" customHeight="1">
      <c r="A15" s="27" t="s">
        <v>53</v>
      </c>
      <c r="B15" s="28"/>
      <c r="C15" s="28"/>
      <c r="D15" s="28"/>
      <c r="E15" s="28"/>
      <c r="F15" s="28"/>
      <c r="G15" s="28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7.25">
      <c r="A17" s="5"/>
      <c r="B17" s="6" t="s">
        <v>51</v>
      </c>
      <c r="C17" s="7"/>
      <c r="D17" s="8"/>
      <c r="E17" s="5"/>
      <c r="F17" s="5"/>
      <c r="G17" s="9"/>
    </row>
    <row r="18" spans="1:7" ht="12.75">
      <c r="A18" s="5">
        <v>1</v>
      </c>
      <c r="B18" s="10" t="s">
        <v>19</v>
      </c>
      <c r="C18" s="7" t="s">
        <v>13</v>
      </c>
      <c r="D18" s="11">
        <v>1600</v>
      </c>
      <c r="E18" s="5" t="s">
        <v>20</v>
      </c>
      <c r="F18" s="12">
        <v>1.808</v>
      </c>
      <c r="G18" s="13">
        <f aca="true" t="shared" si="0" ref="G18:G48">F18*D18</f>
        <v>2892.8</v>
      </c>
    </row>
    <row r="19" spans="1:7" ht="12.75">
      <c r="A19" s="5">
        <v>2</v>
      </c>
      <c r="B19" s="10" t="s">
        <v>21</v>
      </c>
      <c r="C19" s="7" t="s">
        <v>13</v>
      </c>
      <c r="D19" s="11">
        <v>1600</v>
      </c>
      <c r="E19" s="5" t="s">
        <v>20</v>
      </c>
      <c r="F19" s="12">
        <v>2.776</v>
      </c>
      <c r="G19" s="13">
        <f t="shared" si="0"/>
        <v>4441.599999999999</v>
      </c>
    </row>
    <row r="20" spans="1:7" ht="12.75">
      <c r="A20" s="5">
        <v>3</v>
      </c>
      <c r="B20" s="10" t="s">
        <v>22</v>
      </c>
      <c r="C20" s="7" t="s">
        <v>13</v>
      </c>
      <c r="D20" s="11">
        <v>2800</v>
      </c>
      <c r="E20" s="5" t="s">
        <v>20</v>
      </c>
      <c r="F20" s="12">
        <v>0.99</v>
      </c>
      <c r="G20" s="13">
        <f t="shared" si="0"/>
        <v>2772</v>
      </c>
    </row>
    <row r="21" spans="1:7" ht="12.75">
      <c r="A21" s="5">
        <v>4</v>
      </c>
      <c r="B21" s="10" t="s">
        <v>23</v>
      </c>
      <c r="C21" s="7" t="s">
        <v>13</v>
      </c>
      <c r="D21" s="11">
        <v>4800</v>
      </c>
      <c r="E21" s="5" t="s">
        <v>20</v>
      </c>
      <c r="F21" s="12">
        <v>1.61</v>
      </c>
      <c r="G21" s="13">
        <f t="shared" si="0"/>
        <v>7728.000000000001</v>
      </c>
    </row>
    <row r="22" spans="1:7" ht="12.75">
      <c r="A22" s="5">
        <v>5</v>
      </c>
      <c r="B22" s="10" t="s">
        <v>24</v>
      </c>
      <c r="C22" s="7" t="s">
        <v>13</v>
      </c>
      <c r="D22" s="11">
        <v>4800</v>
      </c>
      <c r="E22" s="5" t="s">
        <v>20</v>
      </c>
      <c r="F22" s="12">
        <v>1.61</v>
      </c>
      <c r="G22" s="13">
        <f t="shared" si="0"/>
        <v>7728.000000000001</v>
      </c>
    </row>
    <row r="23" spans="1:7" ht="12.75">
      <c r="A23" s="5">
        <v>6</v>
      </c>
      <c r="B23" s="10" t="s">
        <v>25</v>
      </c>
      <c r="C23" s="7" t="s">
        <v>13</v>
      </c>
      <c r="D23" s="11">
        <v>4800</v>
      </c>
      <c r="E23" s="5" t="s">
        <v>20</v>
      </c>
      <c r="F23" s="12">
        <v>1.436</v>
      </c>
      <c r="G23" s="13">
        <f t="shared" si="0"/>
        <v>6892.799999999999</v>
      </c>
    </row>
    <row r="24" spans="1:7" ht="12.75">
      <c r="A24" s="5">
        <v>7</v>
      </c>
      <c r="B24" s="10" t="s">
        <v>26</v>
      </c>
      <c r="C24" s="7" t="s">
        <v>13</v>
      </c>
      <c r="D24" s="6">
        <v>800</v>
      </c>
      <c r="E24" s="5" t="s">
        <v>20</v>
      </c>
      <c r="F24" s="12">
        <v>1.832</v>
      </c>
      <c r="G24" s="13">
        <f t="shared" si="0"/>
        <v>1465.6000000000001</v>
      </c>
    </row>
    <row r="25" spans="1:7" ht="12.75">
      <c r="A25" s="5">
        <v>8</v>
      </c>
      <c r="B25" s="10" t="s">
        <v>27</v>
      </c>
      <c r="C25" s="7" t="s">
        <v>13</v>
      </c>
      <c r="D25" s="6">
        <v>800</v>
      </c>
      <c r="E25" s="5" t="s">
        <v>20</v>
      </c>
      <c r="F25" s="12">
        <v>3.165</v>
      </c>
      <c r="G25" s="13">
        <f t="shared" si="0"/>
        <v>2532</v>
      </c>
    </row>
    <row r="26" spans="1:7" ht="12.75">
      <c r="A26" s="5">
        <v>9</v>
      </c>
      <c r="B26" s="10" t="s">
        <v>28</v>
      </c>
      <c r="C26" s="7" t="s">
        <v>13</v>
      </c>
      <c r="D26" s="11">
        <v>5600</v>
      </c>
      <c r="E26" s="5" t="s">
        <v>20</v>
      </c>
      <c r="F26" s="12">
        <v>2.427</v>
      </c>
      <c r="G26" s="13">
        <f t="shared" si="0"/>
        <v>13591.2</v>
      </c>
    </row>
    <row r="27" spans="1:7" ht="12.75">
      <c r="A27" s="5">
        <v>10</v>
      </c>
      <c r="B27" s="10" t="s">
        <v>29</v>
      </c>
      <c r="C27" s="7" t="s">
        <v>13</v>
      </c>
      <c r="D27" s="11">
        <v>5600</v>
      </c>
      <c r="E27" s="5" t="s">
        <v>20</v>
      </c>
      <c r="F27" s="12">
        <v>4.22</v>
      </c>
      <c r="G27" s="13">
        <f t="shared" si="0"/>
        <v>23632</v>
      </c>
    </row>
    <row r="28" spans="1:7" ht="12.75">
      <c r="A28" s="5">
        <v>11</v>
      </c>
      <c r="B28" s="10" t="s">
        <v>30</v>
      </c>
      <c r="C28" s="7" t="s">
        <v>13</v>
      </c>
      <c r="D28" s="11">
        <v>20000</v>
      </c>
      <c r="E28" s="5" t="s">
        <v>20</v>
      </c>
      <c r="F28" s="12">
        <v>1.364</v>
      </c>
      <c r="G28" s="13">
        <f t="shared" si="0"/>
        <v>27280.000000000004</v>
      </c>
    </row>
    <row r="29" spans="1:7" ht="12.75">
      <c r="A29" s="5">
        <v>12</v>
      </c>
      <c r="B29" s="10" t="s">
        <v>31</v>
      </c>
      <c r="C29" s="7" t="s">
        <v>13</v>
      </c>
      <c r="D29" s="11">
        <v>2800</v>
      </c>
      <c r="E29" s="5" t="s">
        <v>20</v>
      </c>
      <c r="F29" s="12">
        <v>1.769</v>
      </c>
      <c r="G29" s="13">
        <f t="shared" si="0"/>
        <v>4953.2</v>
      </c>
    </row>
    <row r="30" spans="1:7" ht="12.75">
      <c r="A30" s="5">
        <v>13</v>
      </c>
      <c r="B30" s="10" t="s">
        <v>32</v>
      </c>
      <c r="C30" s="7" t="s">
        <v>13</v>
      </c>
      <c r="D30" s="6">
        <v>400</v>
      </c>
      <c r="E30" s="5" t="s">
        <v>20</v>
      </c>
      <c r="F30" s="12">
        <v>1.515</v>
      </c>
      <c r="G30" s="13">
        <f t="shared" si="0"/>
        <v>606</v>
      </c>
    </row>
    <row r="31" spans="1:7" ht="12.75">
      <c r="A31" s="5">
        <v>14</v>
      </c>
      <c r="B31" s="10" t="s">
        <v>33</v>
      </c>
      <c r="C31" s="7" t="s">
        <v>13</v>
      </c>
      <c r="D31" s="11">
        <v>2800</v>
      </c>
      <c r="E31" s="5" t="s">
        <v>20</v>
      </c>
      <c r="F31" s="12">
        <v>1.943</v>
      </c>
      <c r="G31" s="13">
        <f t="shared" si="0"/>
        <v>5440.400000000001</v>
      </c>
    </row>
    <row r="32" spans="1:7" ht="12.75">
      <c r="A32" s="5">
        <v>15</v>
      </c>
      <c r="B32" s="10" t="s">
        <v>34</v>
      </c>
      <c r="C32" s="7" t="s">
        <v>13</v>
      </c>
      <c r="D32" s="11">
        <v>2400</v>
      </c>
      <c r="E32" s="5" t="s">
        <v>20</v>
      </c>
      <c r="F32" s="12">
        <v>1.507</v>
      </c>
      <c r="G32" s="13">
        <f t="shared" si="0"/>
        <v>3616.7999999999997</v>
      </c>
    </row>
    <row r="33" spans="1:7" ht="12.75">
      <c r="A33" s="5">
        <v>16</v>
      </c>
      <c r="B33" s="10" t="s">
        <v>35</v>
      </c>
      <c r="C33" s="7" t="s">
        <v>13</v>
      </c>
      <c r="D33" s="11">
        <v>2800</v>
      </c>
      <c r="E33" s="5" t="s">
        <v>20</v>
      </c>
      <c r="F33" s="12">
        <v>1.8</v>
      </c>
      <c r="G33" s="13">
        <f t="shared" si="0"/>
        <v>5040</v>
      </c>
    </row>
    <row r="34" spans="1:7" ht="12.75">
      <c r="A34" s="5">
        <v>17</v>
      </c>
      <c r="B34" s="10" t="s">
        <v>36</v>
      </c>
      <c r="C34" s="7" t="s">
        <v>13</v>
      </c>
      <c r="D34" s="11">
        <v>20000</v>
      </c>
      <c r="E34" s="5" t="s">
        <v>20</v>
      </c>
      <c r="F34" s="12">
        <v>1.333</v>
      </c>
      <c r="G34" s="13">
        <f t="shared" si="0"/>
        <v>26660</v>
      </c>
    </row>
    <row r="35" spans="1:7" ht="12.75">
      <c r="A35" s="5">
        <v>18</v>
      </c>
      <c r="B35" s="10" t="s">
        <v>37</v>
      </c>
      <c r="C35" s="7" t="s">
        <v>13</v>
      </c>
      <c r="D35" s="11">
        <v>1600</v>
      </c>
      <c r="E35" s="5" t="s">
        <v>20</v>
      </c>
      <c r="F35" s="12">
        <v>3.967</v>
      </c>
      <c r="G35" s="13">
        <f t="shared" si="0"/>
        <v>6347.2</v>
      </c>
    </row>
    <row r="36" spans="1:7" ht="12.75">
      <c r="A36" s="5">
        <v>19</v>
      </c>
      <c r="B36" s="10" t="s">
        <v>38</v>
      </c>
      <c r="C36" s="7" t="s">
        <v>13</v>
      </c>
      <c r="D36" s="11">
        <v>8000</v>
      </c>
      <c r="E36" s="5" t="s">
        <v>20</v>
      </c>
      <c r="F36" s="12">
        <v>1.515</v>
      </c>
      <c r="G36" s="13">
        <f t="shared" si="0"/>
        <v>12120</v>
      </c>
    </row>
    <row r="37" spans="1:7" ht="12.75">
      <c r="A37" s="5">
        <v>20</v>
      </c>
      <c r="B37" s="10" t="s">
        <v>39</v>
      </c>
      <c r="C37" s="7" t="s">
        <v>13</v>
      </c>
      <c r="D37" s="11">
        <v>2400</v>
      </c>
      <c r="E37" s="5" t="s">
        <v>20</v>
      </c>
      <c r="F37" s="12">
        <v>1.364</v>
      </c>
      <c r="G37" s="13">
        <f t="shared" si="0"/>
        <v>3273.6000000000004</v>
      </c>
    </row>
    <row r="38" spans="1:7" ht="17.25">
      <c r="A38" s="5">
        <v>21</v>
      </c>
      <c r="B38" s="10" t="s">
        <v>40</v>
      </c>
      <c r="C38" s="7" t="s">
        <v>13</v>
      </c>
      <c r="D38" s="11">
        <v>4800</v>
      </c>
      <c r="E38" s="5" t="s">
        <v>20</v>
      </c>
      <c r="F38" s="12">
        <v>1.642</v>
      </c>
      <c r="G38" s="13">
        <f t="shared" si="0"/>
        <v>7881.599999999999</v>
      </c>
    </row>
    <row r="39" spans="1:7" ht="17.25">
      <c r="A39" s="5">
        <v>22</v>
      </c>
      <c r="B39" s="10" t="s">
        <v>41</v>
      </c>
      <c r="C39" s="7" t="s">
        <v>13</v>
      </c>
      <c r="D39" s="14">
        <v>4800</v>
      </c>
      <c r="E39" s="5" t="s">
        <v>20</v>
      </c>
      <c r="F39" s="12">
        <v>1.642</v>
      </c>
      <c r="G39" s="13">
        <f t="shared" si="0"/>
        <v>7881.599999999999</v>
      </c>
    </row>
    <row r="40" spans="1:7" ht="12.75">
      <c r="A40" s="5">
        <v>23</v>
      </c>
      <c r="B40" s="10" t="s">
        <v>42</v>
      </c>
      <c r="C40" s="7" t="s">
        <v>13</v>
      </c>
      <c r="D40" s="14">
        <v>1200</v>
      </c>
      <c r="E40" s="5" t="s">
        <v>20</v>
      </c>
      <c r="F40" s="12">
        <v>2.094</v>
      </c>
      <c r="G40" s="13">
        <f t="shared" si="0"/>
        <v>2512.7999999999997</v>
      </c>
    </row>
    <row r="41" spans="1:7" ht="12.75">
      <c r="A41" s="5">
        <v>24</v>
      </c>
      <c r="B41" s="10" t="s">
        <v>43</v>
      </c>
      <c r="C41" s="7" t="s">
        <v>13</v>
      </c>
      <c r="D41" s="14">
        <v>20000</v>
      </c>
      <c r="E41" s="5" t="s">
        <v>20</v>
      </c>
      <c r="F41" s="12">
        <v>1.515</v>
      </c>
      <c r="G41" s="13">
        <f t="shared" si="0"/>
        <v>30299.999999999996</v>
      </c>
    </row>
    <row r="42" spans="1:7" ht="12.75">
      <c r="A42" s="5">
        <v>25</v>
      </c>
      <c r="B42" s="10" t="s">
        <v>44</v>
      </c>
      <c r="C42" s="7" t="s">
        <v>13</v>
      </c>
      <c r="D42" s="5">
        <v>800</v>
      </c>
      <c r="E42" s="5" t="s">
        <v>20</v>
      </c>
      <c r="F42" s="12">
        <v>4.649</v>
      </c>
      <c r="G42" s="13">
        <f t="shared" si="0"/>
        <v>3719.2</v>
      </c>
    </row>
    <row r="43" spans="1:7" ht="12.75">
      <c r="A43" s="5">
        <v>26</v>
      </c>
      <c r="B43" s="10" t="s">
        <v>45</v>
      </c>
      <c r="C43" s="7" t="s">
        <v>13</v>
      </c>
      <c r="D43" s="6">
        <v>400</v>
      </c>
      <c r="E43" s="5" t="s">
        <v>20</v>
      </c>
      <c r="F43" s="12">
        <v>4.919</v>
      </c>
      <c r="G43" s="13">
        <f t="shared" si="0"/>
        <v>1967.6</v>
      </c>
    </row>
    <row r="44" spans="1:7" ht="12.75">
      <c r="A44" s="5">
        <v>27</v>
      </c>
      <c r="B44" s="10" t="s">
        <v>46</v>
      </c>
      <c r="C44" s="7" t="s">
        <v>13</v>
      </c>
      <c r="D44" s="6">
        <v>400</v>
      </c>
      <c r="E44" s="5" t="s">
        <v>20</v>
      </c>
      <c r="F44" s="12">
        <v>4.689</v>
      </c>
      <c r="G44" s="13">
        <f t="shared" si="0"/>
        <v>1875.6</v>
      </c>
    </row>
    <row r="45" spans="1:7" ht="12.75">
      <c r="A45" s="5">
        <v>28</v>
      </c>
      <c r="B45" s="10" t="s">
        <v>47</v>
      </c>
      <c r="C45" s="7" t="s">
        <v>13</v>
      </c>
      <c r="D45" s="11">
        <v>1000</v>
      </c>
      <c r="E45" s="5" t="s">
        <v>20</v>
      </c>
      <c r="F45" s="12">
        <v>4.712</v>
      </c>
      <c r="G45" s="13">
        <f t="shared" si="0"/>
        <v>4712</v>
      </c>
    </row>
    <row r="46" spans="1:7" ht="12.75">
      <c r="A46" s="5">
        <v>29</v>
      </c>
      <c r="B46" s="10" t="s">
        <v>48</v>
      </c>
      <c r="C46" s="7" t="s">
        <v>13</v>
      </c>
      <c r="D46" s="6">
        <v>200</v>
      </c>
      <c r="E46" s="5" t="s">
        <v>20</v>
      </c>
      <c r="F46" s="12">
        <v>3.973</v>
      </c>
      <c r="G46" s="13">
        <f t="shared" si="0"/>
        <v>794.6</v>
      </c>
    </row>
    <row r="47" spans="1:7" ht="12.75">
      <c r="A47" s="5">
        <v>30</v>
      </c>
      <c r="B47" s="10" t="s">
        <v>49</v>
      </c>
      <c r="C47" s="7" t="s">
        <v>13</v>
      </c>
      <c r="D47" s="11">
        <v>1600</v>
      </c>
      <c r="E47" s="5" t="s">
        <v>20</v>
      </c>
      <c r="F47" s="12">
        <v>2.03</v>
      </c>
      <c r="G47" s="13">
        <f t="shared" si="0"/>
        <v>3247.9999999999995</v>
      </c>
    </row>
    <row r="48" spans="1:7" ht="12.75">
      <c r="A48" s="5">
        <v>31</v>
      </c>
      <c r="B48" s="10" t="s">
        <v>50</v>
      </c>
      <c r="C48" s="7" t="s">
        <v>13</v>
      </c>
      <c r="D48" s="11">
        <v>1600</v>
      </c>
      <c r="E48" s="5" t="s">
        <v>20</v>
      </c>
      <c r="F48" s="12">
        <v>3.808</v>
      </c>
      <c r="G48" s="13">
        <f t="shared" si="0"/>
        <v>6092.799999999999</v>
      </c>
    </row>
    <row r="49" spans="1:7" ht="17.25">
      <c r="A49" s="5"/>
      <c r="B49" s="6" t="s">
        <v>52</v>
      </c>
      <c r="C49" s="7"/>
      <c r="D49" s="6"/>
      <c r="E49" s="5"/>
      <c r="F49" s="15"/>
      <c r="G49" s="13"/>
    </row>
    <row r="50" spans="1:7" ht="12.75">
      <c r="A50" s="5">
        <v>1</v>
      </c>
      <c r="B50" s="10" t="s">
        <v>19</v>
      </c>
      <c r="C50" s="7" t="s">
        <v>13</v>
      </c>
      <c r="D50" s="11">
        <v>3600</v>
      </c>
      <c r="E50" s="5" t="s">
        <v>20</v>
      </c>
      <c r="F50" s="12">
        <v>0.82</v>
      </c>
      <c r="G50" s="13">
        <f aca="true" t="shared" si="1" ref="G50:G77">F50*D50</f>
        <v>2952</v>
      </c>
    </row>
    <row r="51" spans="1:7" ht="12.75">
      <c r="A51" s="5">
        <v>2</v>
      </c>
      <c r="B51" s="10" t="s">
        <v>21</v>
      </c>
      <c r="C51" s="7" t="s">
        <v>13</v>
      </c>
      <c r="D51" s="11">
        <v>1500</v>
      </c>
      <c r="E51" s="5" t="s">
        <v>20</v>
      </c>
      <c r="F51" s="12">
        <v>2.562</v>
      </c>
      <c r="G51" s="13">
        <f t="shared" si="1"/>
        <v>3842.9999999999995</v>
      </c>
    </row>
    <row r="52" spans="1:7" ht="12.75">
      <c r="A52" s="5">
        <v>3</v>
      </c>
      <c r="B52" s="10" t="s">
        <v>22</v>
      </c>
      <c r="C52" s="7" t="s">
        <v>13</v>
      </c>
      <c r="D52" s="11">
        <v>3600</v>
      </c>
      <c r="E52" s="5" t="s">
        <v>20</v>
      </c>
      <c r="F52" s="12">
        <v>0.637</v>
      </c>
      <c r="G52" s="13">
        <f t="shared" si="1"/>
        <v>2293.2</v>
      </c>
    </row>
    <row r="53" spans="1:7" ht="12.75">
      <c r="A53" s="5">
        <v>4</v>
      </c>
      <c r="B53" s="10" t="s">
        <v>23</v>
      </c>
      <c r="C53" s="7" t="s">
        <v>13</v>
      </c>
      <c r="D53" s="11">
        <v>1500</v>
      </c>
      <c r="E53" s="5" t="s">
        <v>20</v>
      </c>
      <c r="F53" s="12">
        <v>0.827</v>
      </c>
      <c r="G53" s="13">
        <f t="shared" si="1"/>
        <v>1240.5</v>
      </c>
    </row>
    <row r="54" spans="1:7" ht="12.75">
      <c r="A54" s="5">
        <v>5</v>
      </c>
      <c r="B54" s="10" t="s">
        <v>24</v>
      </c>
      <c r="C54" s="7" t="s">
        <v>13</v>
      </c>
      <c r="D54" s="11">
        <v>1500</v>
      </c>
      <c r="E54" s="5" t="s">
        <v>20</v>
      </c>
      <c r="F54" s="12">
        <v>0.827</v>
      </c>
      <c r="G54" s="13">
        <f t="shared" si="1"/>
        <v>1240.5</v>
      </c>
    </row>
    <row r="55" spans="1:7" ht="12.75">
      <c r="A55" s="5">
        <v>6</v>
      </c>
      <c r="B55" s="10" t="s">
        <v>25</v>
      </c>
      <c r="C55" s="7" t="s">
        <v>13</v>
      </c>
      <c r="D55" s="11">
        <v>1500</v>
      </c>
      <c r="E55" s="5" t="s">
        <v>20</v>
      </c>
      <c r="F55" s="12">
        <v>0.673</v>
      </c>
      <c r="G55" s="13">
        <f t="shared" si="1"/>
        <v>1009.5000000000001</v>
      </c>
    </row>
    <row r="56" spans="1:7" ht="12.75">
      <c r="A56" s="5">
        <v>7</v>
      </c>
      <c r="B56" s="10" t="s">
        <v>26</v>
      </c>
      <c r="C56" s="7" t="s">
        <v>13</v>
      </c>
      <c r="D56" s="11">
        <v>14500</v>
      </c>
      <c r="E56" s="5" t="s">
        <v>20</v>
      </c>
      <c r="F56" s="12">
        <v>0.754</v>
      </c>
      <c r="G56" s="13">
        <f t="shared" si="1"/>
        <v>10933</v>
      </c>
    </row>
    <row r="57" spans="1:7" ht="12.75">
      <c r="A57" s="5">
        <v>8</v>
      </c>
      <c r="B57" s="10" t="s">
        <v>27</v>
      </c>
      <c r="C57" s="7" t="s">
        <v>13</v>
      </c>
      <c r="D57" s="11">
        <v>14500</v>
      </c>
      <c r="E57" s="5" t="s">
        <v>20</v>
      </c>
      <c r="F57" s="12">
        <v>2.335</v>
      </c>
      <c r="G57" s="13">
        <f t="shared" si="1"/>
        <v>33857.5</v>
      </c>
    </row>
    <row r="58" spans="1:7" ht="12.75">
      <c r="A58" s="5">
        <v>9</v>
      </c>
      <c r="B58" s="10" t="s">
        <v>28</v>
      </c>
      <c r="C58" s="7" t="s">
        <v>13</v>
      </c>
      <c r="D58" s="11">
        <v>3600</v>
      </c>
      <c r="E58" s="5" t="s">
        <v>20</v>
      </c>
      <c r="F58" s="12">
        <v>1.662</v>
      </c>
      <c r="G58" s="13">
        <f t="shared" si="1"/>
        <v>5983.2</v>
      </c>
    </row>
    <row r="59" spans="1:7" ht="12.75">
      <c r="A59" s="5">
        <v>10</v>
      </c>
      <c r="B59" s="10" t="s">
        <v>29</v>
      </c>
      <c r="C59" s="7" t="s">
        <v>13</v>
      </c>
      <c r="D59" s="11">
        <v>3600</v>
      </c>
      <c r="E59" s="5" t="s">
        <v>20</v>
      </c>
      <c r="F59" s="12">
        <v>3.309</v>
      </c>
      <c r="G59" s="13">
        <f t="shared" si="1"/>
        <v>11912.400000000001</v>
      </c>
    </row>
    <row r="60" spans="1:7" ht="12.75">
      <c r="A60" s="5">
        <v>11</v>
      </c>
      <c r="B60" s="10" t="s">
        <v>30</v>
      </c>
      <c r="C60" s="7" t="s">
        <v>13</v>
      </c>
      <c r="D60" s="11">
        <v>20000</v>
      </c>
      <c r="E60" s="5" t="s">
        <v>20</v>
      </c>
      <c r="F60" s="12">
        <v>0.659</v>
      </c>
      <c r="G60" s="13">
        <f t="shared" si="1"/>
        <v>13180</v>
      </c>
    </row>
    <row r="61" spans="1:7" ht="12.75">
      <c r="A61" s="5">
        <v>12</v>
      </c>
      <c r="B61" s="10" t="s">
        <v>31</v>
      </c>
      <c r="C61" s="7" t="s">
        <v>13</v>
      </c>
      <c r="D61" s="11">
        <v>1500</v>
      </c>
      <c r="E61" s="5" t="s">
        <v>20</v>
      </c>
      <c r="F61" s="12">
        <v>0.93</v>
      </c>
      <c r="G61" s="13">
        <f t="shared" si="1"/>
        <v>1395</v>
      </c>
    </row>
    <row r="62" spans="1:7" ht="12.75">
      <c r="A62" s="5">
        <v>13</v>
      </c>
      <c r="B62" s="10" t="s">
        <v>32</v>
      </c>
      <c r="C62" s="7" t="s">
        <v>13</v>
      </c>
      <c r="D62" s="6">
        <v>700</v>
      </c>
      <c r="E62" s="5" t="s">
        <v>20</v>
      </c>
      <c r="F62" s="12">
        <v>1.581</v>
      </c>
      <c r="G62" s="13">
        <f t="shared" si="1"/>
        <v>1106.7</v>
      </c>
    </row>
    <row r="63" spans="1:7" ht="12.75">
      <c r="A63" s="5">
        <v>14</v>
      </c>
      <c r="B63" s="10" t="s">
        <v>33</v>
      </c>
      <c r="C63" s="7" t="s">
        <v>13</v>
      </c>
      <c r="D63" s="11">
        <v>2000</v>
      </c>
      <c r="E63" s="5" t="s">
        <v>20</v>
      </c>
      <c r="F63" s="12">
        <v>1.083</v>
      </c>
      <c r="G63" s="13">
        <f t="shared" si="1"/>
        <v>2166</v>
      </c>
    </row>
    <row r="64" spans="1:7" ht="12.75">
      <c r="A64" s="5">
        <v>15</v>
      </c>
      <c r="B64" s="10" t="s">
        <v>34</v>
      </c>
      <c r="C64" s="7" t="s">
        <v>13</v>
      </c>
      <c r="D64" s="6">
        <v>500</v>
      </c>
      <c r="E64" s="5" t="s">
        <v>20</v>
      </c>
      <c r="F64" s="12">
        <v>1.215</v>
      </c>
      <c r="G64" s="13">
        <f t="shared" si="1"/>
        <v>607.5</v>
      </c>
    </row>
    <row r="65" spans="1:7" ht="12.75">
      <c r="A65" s="5">
        <v>16</v>
      </c>
      <c r="B65" s="10" t="s">
        <v>35</v>
      </c>
      <c r="C65" s="7" t="s">
        <v>13</v>
      </c>
      <c r="D65" s="11">
        <v>2000</v>
      </c>
      <c r="E65" s="5" t="s">
        <v>20</v>
      </c>
      <c r="F65" s="12">
        <v>0.952</v>
      </c>
      <c r="G65" s="13">
        <f t="shared" si="1"/>
        <v>1904</v>
      </c>
    </row>
    <row r="66" spans="1:7" ht="12.75">
      <c r="A66" s="5">
        <v>17</v>
      </c>
      <c r="B66" s="10" t="s">
        <v>36</v>
      </c>
      <c r="C66" s="7" t="s">
        <v>13</v>
      </c>
      <c r="D66" s="11">
        <v>20000</v>
      </c>
      <c r="E66" s="5" t="s">
        <v>20</v>
      </c>
      <c r="F66" s="12">
        <v>0.637</v>
      </c>
      <c r="G66" s="13">
        <f t="shared" si="1"/>
        <v>12740</v>
      </c>
    </row>
    <row r="67" spans="1:7" ht="12.75">
      <c r="A67" s="5">
        <v>18</v>
      </c>
      <c r="B67" s="10" t="s">
        <v>37</v>
      </c>
      <c r="C67" s="7" t="s">
        <v>13</v>
      </c>
      <c r="D67" s="11">
        <v>1500</v>
      </c>
      <c r="E67" s="5" t="s">
        <v>20</v>
      </c>
      <c r="F67" s="12">
        <v>3.66</v>
      </c>
      <c r="G67" s="13">
        <f t="shared" si="1"/>
        <v>5490</v>
      </c>
    </row>
    <row r="68" spans="1:7" ht="12.75">
      <c r="A68" s="5">
        <v>19</v>
      </c>
      <c r="B68" s="10" t="s">
        <v>38</v>
      </c>
      <c r="C68" s="7" t="s">
        <v>13</v>
      </c>
      <c r="D68" s="11">
        <v>1500</v>
      </c>
      <c r="E68" s="5" t="s">
        <v>20</v>
      </c>
      <c r="F68" s="12">
        <v>0.805</v>
      </c>
      <c r="G68" s="13">
        <f t="shared" si="1"/>
        <v>1207.5</v>
      </c>
    </row>
    <row r="69" spans="1:7" ht="12.75">
      <c r="A69" s="5">
        <v>20</v>
      </c>
      <c r="B69" s="10" t="s">
        <v>39</v>
      </c>
      <c r="C69" s="7" t="s">
        <v>13</v>
      </c>
      <c r="D69" s="11">
        <v>3600</v>
      </c>
      <c r="E69" s="5" t="s">
        <v>20</v>
      </c>
      <c r="F69" s="12">
        <v>0.637</v>
      </c>
      <c r="G69" s="13">
        <f t="shared" si="1"/>
        <v>2293.2</v>
      </c>
    </row>
    <row r="70" spans="1:7" ht="17.25">
      <c r="A70" s="5">
        <v>21</v>
      </c>
      <c r="B70" s="10" t="s">
        <v>40</v>
      </c>
      <c r="C70" s="7" t="s">
        <v>13</v>
      </c>
      <c r="D70" s="11">
        <v>6000</v>
      </c>
      <c r="E70" s="5" t="s">
        <v>20</v>
      </c>
      <c r="F70" s="12">
        <v>0.856</v>
      </c>
      <c r="G70" s="13">
        <f t="shared" si="1"/>
        <v>5136</v>
      </c>
    </row>
    <row r="71" spans="1:7" ht="17.25">
      <c r="A71" s="5">
        <v>22</v>
      </c>
      <c r="B71" s="10" t="s">
        <v>41</v>
      </c>
      <c r="C71" s="7" t="s">
        <v>13</v>
      </c>
      <c r="D71" s="14">
        <v>6000</v>
      </c>
      <c r="E71" s="5" t="s">
        <v>20</v>
      </c>
      <c r="F71" s="12">
        <v>0.856</v>
      </c>
      <c r="G71" s="13">
        <f t="shared" si="1"/>
        <v>5136</v>
      </c>
    </row>
    <row r="72" spans="1:7" ht="12.75">
      <c r="A72" s="5">
        <v>23</v>
      </c>
      <c r="B72" s="10" t="s">
        <v>42</v>
      </c>
      <c r="C72" s="7" t="s">
        <v>13</v>
      </c>
      <c r="D72" s="14">
        <v>14500</v>
      </c>
      <c r="E72" s="5" t="s">
        <v>20</v>
      </c>
      <c r="F72" s="12">
        <v>0.952</v>
      </c>
      <c r="G72" s="13">
        <f t="shared" si="1"/>
        <v>13804</v>
      </c>
    </row>
    <row r="73" spans="1:7" ht="12.75">
      <c r="A73" s="5">
        <v>24</v>
      </c>
      <c r="B73" s="10" t="s">
        <v>43</v>
      </c>
      <c r="C73" s="7" t="s">
        <v>13</v>
      </c>
      <c r="D73" s="14">
        <v>20000</v>
      </c>
      <c r="E73" s="5" t="s">
        <v>20</v>
      </c>
      <c r="F73" s="12">
        <v>0.805</v>
      </c>
      <c r="G73" s="13">
        <f t="shared" si="1"/>
        <v>16100.000000000002</v>
      </c>
    </row>
    <row r="74" spans="1:7" ht="12.75">
      <c r="A74" s="5">
        <v>25</v>
      </c>
      <c r="B74" s="10" t="s">
        <v>45</v>
      </c>
      <c r="C74" s="7" t="s">
        <v>13</v>
      </c>
      <c r="D74" s="11">
        <v>1000</v>
      </c>
      <c r="E74" s="5" t="s">
        <v>20</v>
      </c>
      <c r="F74" s="12">
        <v>3.038</v>
      </c>
      <c r="G74" s="13">
        <f t="shared" si="1"/>
        <v>3038</v>
      </c>
    </row>
    <row r="75" spans="1:7" ht="12.75">
      <c r="A75" s="5">
        <v>26</v>
      </c>
      <c r="B75" s="10" t="s">
        <v>46</v>
      </c>
      <c r="C75" s="7" t="s">
        <v>13</v>
      </c>
      <c r="D75" s="11">
        <v>1000</v>
      </c>
      <c r="E75" s="5" t="s">
        <v>20</v>
      </c>
      <c r="F75" s="12">
        <v>2.862</v>
      </c>
      <c r="G75" s="13">
        <f t="shared" si="1"/>
        <v>2862</v>
      </c>
    </row>
    <row r="76" spans="1:7" ht="12.75">
      <c r="A76" s="5">
        <v>27</v>
      </c>
      <c r="B76" s="10" t="s">
        <v>49</v>
      </c>
      <c r="C76" s="7" t="s">
        <v>13</v>
      </c>
      <c r="D76" s="11">
        <v>1600</v>
      </c>
      <c r="E76" s="5" t="s">
        <v>20</v>
      </c>
      <c r="F76" s="12">
        <v>1.135</v>
      </c>
      <c r="G76" s="13">
        <f t="shared" si="1"/>
        <v>1816</v>
      </c>
    </row>
    <row r="77" spans="1:7" ht="12.75">
      <c r="A77" s="5">
        <v>28</v>
      </c>
      <c r="B77" s="10" t="s">
        <v>50</v>
      </c>
      <c r="C77" s="7" t="s">
        <v>13</v>
      </c>
      <c r="D77" s="11">
        <v>1600</v>
      </c>
      <c r="E77" s="5" t="s">
        <v>20</v>
      </c>
      <c r="F77" s="12">
        <v>2.906</v>
      </c>
      <c r="G77" s="13">
        <f t="shared" si="1"/>
        <v>4649.6</v>
      </c>
    </row>
    <row r="78" spans="1:7" ht="12.75">
      <c r="A78" s="20" t="s">
        <v>10</v>
      </c>
      <c r="B78" s="21"/>
      <c r="C78" s="21"/>
      <c r="D78" s="21"/>
      <c r="E78" s="21"/>
      <c r="F78" s="22"/>
      <c r="G78" s="16">
        <f>SUM(G17:G77)</f>
        <v>409895.3000000001</v>
      </c>
    </row>
    <row r="97" ht="12.75">
      <c r="D97" s="1"/>
    </row>
  </sheetData>
  <sheetProtection password="C4FF" sheet="1"/>
  <mergeCells count="16">
    <mergeCell ref="A78:F78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2015-10-27T11:30:40Z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